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zuberi\AppData\Local\Microsoft\Windows\INetCache\Content.Outlook\SWD71DE2\"/>
    </mc:Choice>
  </mc:AlternateContent>
  <bookViews>
    <workbookView xWindow="0" yWindow="0" windowWidth="24000" windowHeight="9000"/>
  </bookViews>
  <sheets>
    <sheet name="Resources " sheetId="7" r:id="rId1"/>
    <sheet name="Sheet1" sheetId="8" r:id="rId2"/>
  </sheets>
  <definedNames>
    <definedName name="_xlnm.Print_Area" localSheetId="0">'Resources '!$A$1:$AP$122</definedName>
    <definedName name="_xlnm.Print_Titles" localSheetId="0">'Resources '!$A:$D,'Resources '!$1:$2</definedName>
  </definedNames>
  <calcPr calcId="162913"/>
</workbook>
</file>

<file path=xl/calcChain.xml><?xml version="1.0" encoding="utf-8"?>
<calcChain xmlns="http://schemas.openxmlformats.org/spreadsheetml/2006/main">
  <c r="E61" i="7" l="1"/>
  <c r="A14" i="7"/>
  <c r="E71" i="7" l="1"/>
  <c r="F83" i="7"/>
  <c r="E83" i="7"/>
  <c r="V88" i="7"/>
  <c r="F88" i="7"/>
  <c r="AN87" i="7"/>
  <c r="AN88" i="7" s="1"/>
  <c r="AM87" i="7"/>
  <c r="AM88" i="7" s="1"/>
  <c r="AL87" i="7"/>
  <c r="AL88" i="7" s="1"/>
  <c r="AK87" i="7"/>
  <c r="AK88" i="7" s="1"/>
  <c r="AJ87" i="7"/>
  <c r="AJ88" i="7" s="1"/>
  <c r="AI87" i="7"/>
  <c r="AI88" i="7" s="1"/>
  <c r="AH87" i="7"/>
  <c r="AH88" i="7" s="1"/>
  <c r="AG87" i="7"/>
  <c r="AG88" i="7" s="1"/>
  <c r="AF87" i="7"/>
  <c r="AF88" i="7" s="1"/>
  <c r="AE87" i="7"/>
  <c r="AE88" i="7" s="1"/>
  <c r="AD87" i="7"/>
  <c r="AD88" i="7" s="1"/>
  <c r="AC87" i="7"/>
  <c r="AC88" i="7" s="1"/>
  <c r="AB87" i="7"/>
  <c r="AB88" i="7" s="1"/>
  <c r="AA87" i="7"/>
  <c r="AA88" i="7" s="1"/>
  <c r="Z87" i="7"/>
  <c r="Z88" i="7" s="1"/>
  <c r="Y87" i="7"/>
  <c r="Y88" i="7" s="1"/>
  <c r="X87" i="7"/>
  <c r="X88" i="7" s="1"/>
  <c r="W87" i="7"/>
  <c r="W88" i="7" s="1"/>
  <c r="V87" i="7"/>
  <c r="U87" i="7"/>
  <c r="U88" i="7" s="1"/>
  <c r="T87" i="7"/>
  <c r="T88" i="7" s="1"/>
  <c r="S87" i="7"/>
  <c r="S88" i="7" s="1"/>
  <c r="R87" i="7"/>
  <c r="R88" i="7" s="1"/>
  <c r="Q87" i="7"/>
  <c r="Q88" i="7" s="1"/>
  <c r="P87" i="7"/>
  <c r="P88" i="7" s="1"/>
  <c r="O87" i="7"/>
  <c r="O88" i="7" s="1"/>
  <c r="N87" i="7"/>
  <c r="N88" i="7" s="1"/>
  <c r="M87" i="7"/>
  <c r="M88" i="7" s="1"/>
  <c r="L87" i="7"/>
  <c r="L88" i="7" s="1"/>
  <c r="K87" i="7"/>
  <c r="K88" i="7" s="1"/>
  <c r="J87" i="7"/>
  <c r="J88" i="7" s="1"/>
  <c r="I87" i="7"/>
  <c r="I88" i="7" s="1"/>
  <c r="H87" i="7"/>
  <c r="H88" i="7" s="1"/>
  <c r="G87" i="7"/>
  <c r="G88" i="7" s="1"/>
  <c r="F87" i="7"/>
  <c r="E87" i="7"/>
  <c r="E88" i="7" s="1"/>
  <c r="E63" i="7" l="1"/>
  <c r="AO84" i="7" l="1"/>
  <c r="AO82" i="7"/>
  <c r="AO80" i="7"/>
  <c r="AO78" i="7"/>
  <c r="AO76" i="7"/>
  <c r="AO74" i="7"/>
  <c r="AO72" i="7"/>
  <c r="AO70" i="7"/>
  <c r="AO68" i="7"/>
  <c r="AO66" i="7"/>
  <c r="AO64" i="7"/>
  <c r="AO62" i="7"/>
  <c r="AO60" i="7"/>
  <c r="E81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E75" i="7"/>
  <c r="E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E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AO58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E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85" i="7" l="1"/>
  <c r="U85" i="7"/>
  <c r="M85" i="7"/>
  <c r="AC85" i="7"/>
  <c r="N85" i="7"/>
  <c r="V85" i="7"/>
  <c r="AD85" i="7"/>
  <c r="AL85" i="7"/>
  <c r="Q85" i="7"/>
  <c r="Y85" i="7"/>
  <c r="I85" i="7"/>
  <c r="AK85" i="7"/>
  <c r="AG85" i="7"/>
  <c r="J85" i="7"/>
  <c r="R85" i="7"/>
  <c r="Z85" i="7"/>
  <c r="AH85" i="7"/>
  <c r="F85" i="7"/>
  <c r="G85" i="7"/>
  <c r="O85" i="7"/>
  <c r="W85" i="7"/>
  <c r="AE85" i="7"/>
  <c r="AM85" i="7"/>
  <c r="AO69" i="7"/>
  <c r="AO73" i="7"/>
  <c r="H85" i="7"/>
  <c r="P85" i="7"/>
  <c r="X85" i="7"/>
  <c r="AF85" i="7"/>
  <c r="AN85" i="7"/>
  <c r="K85" i="7"/>
  <c r="S85" i="7"/>
  <c r="AA85" i="7"/>
  <c r="AI85" i="7"/>
  <c r="AO63" i="7"/>
  <c r="AO67" i="7"/>
  <c r="AO71" i="7"/>
  <c r="L85" i="7"/>
  <c r="T85" i="7"/>
  <c r="AB85" i="7"/>
  <c r="AJ85" i="7"/>
  <c r="AO81" i="7"/>
  <c r="AO61" i="7"/>
  <c r="AO77" i="7"/>
  <c r="AO59" i="7"/>
  <c r="AO65" i="7"/>
  <c r="AO75" i="7"/>
  <c r="AO83" i="7"/>
  <c r="AO79" i="7"/>
  <c r="AO57" i="7"/>
  <c r="E90" i="7" l="1"/>
  <c r="E92" i="7" s="1"/>
  <c r="H90" i="7"/>
  <c r="Q90" i="7"/>
  <c r="T90" i="7"/>
  <c r="AC90" i="7"/>
  <c r="N90" i="7"/>
  <c r="W90" i="7"/>
  <c r="Z90" i="7"/>
  <c r="AO85" i="7"/>
  <c r="K90" i="7"/>
  <c r="AL90" i="7"/>
  <c r="AI90" i="7"/>
  <c r="T92" i="7" l="1"/>
  <c r="H92" i="7"/>
  <c r="AF90" i="7"/>
  <c r="AO90" i="7" s="1"/>
  <c r="AF92" i="7" l="1"/>
  <c r="AO92" i="7" s="1"/>
  <c r="C97" i="7" s="1"/>
</calcChain>
</file>

<file path=xl/comments1.xml><?xml version="1.0" encoding="utf-8"?>
<comments xmlns="http://schemas.openxmlformats.org/spreadsheetml/2006/main">
  <authors>
    <author>Information Technology</author>
  </authors>
  <commentList>
    <comment ref="AO53" authorId="0" shapeId="0">
      <text>
        <r>
          <rPr>
            <b/>
            <sz val="9"/>
            <color indexed="81"/>
            <rFont val="Tahoma"/>
            <family val="2"/>
          </rPr>
          <t>Information Technology: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<sst xmlns="http://schemas.openxmlformats.org/spreadsheetml/2006/main" count="294" uniqueCount="111">
  <si>
    <t>Jul</t>
  </si>
  <si>
    <t>Aug</t>
  </si>
  <si>
    <t>Oct</t>
  </si>
  <si>
    <t>Nov</t>
  </si>
  <si>
    <t>Dec</t>
  </si>
  <si>
    <t>Sep</t>
  </si>
  <si>
    <t>Jan</t>
  </si>
  <si>
    <t>Feb</t>
  </si>
  <si>
    <t>Mar</t>
  </si>
  <si>
    <t>Apr</t>
  </si>
  <si>
    <t>May</t>
  </si>
  <si>
    <t>Jun</t>
  </si>
  <si>
    <t>Q3</t>
  </si>
  <si>
    <t>Q4</t>
  </si>
  <si>
    <t>Q1</t>
  </si>
  <si>
    <t>Q2</t>
  </si>
  <si>
    <t xml:space="preserve">CLOSEOUT </t>
  </si>
  <si>
    <t xml:space="preserve">PROJECT SCHEDULE </t>
  </si>
  <si>
    <t xml:space="preserve">Total # of Hours </t>
  </si>
  <si>
    <t xml:space="preserve">Avg Hourly Rate </t>
  </si>
  <si>
    <t xml:space="preserve">SURVEYING </t>
  </si>
  <si>
    <t xml:space="preserve">Total Fee Quarter </t>
  </si>
  <si>
    <t xml:space="preserve">hrs </t>
  </si>
  <si>
    <t xml:space="preserve">Total Fee Per Year </t>
  </si>
  <si>
    <t>PROCUREMENT</t>
  </si>
  <si>
    <t>CONSTRUCTION</t>
  </si>
  <si>
    <t>Owner’s Representative Services for Capital Projects &amp; Strategic Planning</t>
  </si>
  <si>
    <t>Hours</t>
  </si>
  <si>
    <t>PIER 97</t>
  </si>
  <si>
    <t>W29TH - W35TH ESPLANADE</t>
  </si>
  <si>
    <t>PIER 55</t>
  </si>
  <si>
    <t>CHELSEA WATERSIDE PARK</t>
  </si>
  <si>
    <t>MORTON STREET UPLAND</t>
  </si>
  <si>
    <t>PIER 98 - 99 PLATFORM</t>
  </si>
  <si>
    <t>PIERS 25/45/51/84 SURFACES AND HYDRANT</t>
  </si>
  <si>
    <t>SEGMENTS 3,4,6 AND 7 REPAIRS</t>
  </si>
  <si>
    <t>PIER 66A FLOAT BRIDGE</t>
  </si>
  <si>
    <t>CAPITAL MAINTENANCE PARK WIDE</t>
  </si>
  <si>
    <t>PIER 26 ESTUARIUM</t>
  </si>
  <si>
    <t>PIER 40 ADAPTIVE RE-USE</t>
  </si>
  <si>
    <t xml:space="preserve">EST. CONST. BUDGET </t>
  </si>
  <si>
    <t>TBD</t>
  </si>
  <si>
    <t>DESIGN</t>
  </si>
  <si>
    <t>DESIGN PROCUREMENT</t>
  </si>
  <si>
    <t>PLANNING</t>
  </si>
  <si>
    <t>DORMANT</t>
  </si>
  <si>
    <t>CLOSEOUT</t>
  </si>
  <si>
    <t>CLOSE OUT</t>
  </si>
  <si>
    <t>Reimbursables</t>
  </si>
  <si>
    <t>Contract: A4989</t>
  </si>
  <si>
    <t>TOTAL COST</t>
  </si>
  <si>
    <t xml:space="preserve">Total  Per Month </t>
  </si>
  <si>
    <t>Proposed Staff</t>
  </si>
  <si>
    <t>GANSEVOORT PENINSULA</t>
  </si>
  <si>
    <t>PIER 40 PILE REHABILITATION</t>
  </si>
  <si>
    <t>Total</t>
  </si>
  <si>
    <t xml:space="preserve">   Name </t>
  </si>
  <si>
    <t>Title - Project Executive</t>
  </si>
  <si>
    <t xml:space="preserve">   Name</t>
  </si>
  <si>
    <t>Fee &amp; Cost Schedule Proposal</t>
  </si>
  <si>
    <t>On Site</t>
  </si>
  <si>
    <t>Off Site</t>
  </si>
  <si>
    <t>[ENTER NAME OF PRIME]</t>
  </si>
  <si>
    <t>ENTER NAME OF SUBCONSULTANT 1]</t>
  </si>
  <si>
    <t>ENTER NAME OF SUBCONSULTANT 2]</t>
  </si>
  <si>
    <t>ENTER NAME OF SUBCONSULTANT 3]</t>
  </si>
  <si>
    <t>MULTIPLIER TYPE</t>
  </si>
  <si>
    <t xml:space="preserve">Title - </t>
  </si>
  <si>
    <t>Title - Project Manager # 2</t>
  </si>
  <si>
    <t>Title - Lead Project Manager # 1</t>
  </si>
  <si>
    <t>Title - Project Manager # 3</t>
  </si>
  <si>
    <t>Title - Project Manager # 4</t>
  </si>
  <si>
    <t>Title - Project Manager # 5</t>
  </si>
  <si>
    <t>Title - Administrative Assistant</t>
  </si>
  <si>
    <t>Title - Project Engineer # 1</t>
  </si>
  <si>
    <t>Title - Project Engineer # 2</t>
  </si>
  <si>
    <t>Title - Cost Estimator</t>
  </si>
  <si>
    <t xml:space="preserve">Title -  </t>
  </si>
  <si>
    <t>FIRM NAME</t>
  </si>
  <si>
    <t>Prime (Home Office)</t>
  </si>
  <si>
    <t>SUB 1 (Home Office)</t>
  </si>
  <si>
    <t>SUB 2 (Home Office)</t>
  </si>
  <si>
    <t>SUB 3 (Home Office)</t>
  </si>
  <si>
    <t>PRIME (Field Office)</t>
  </si>
  <si>
    <t>SUB 1 (Field Office)</t>
  </si>
  <si>
    <t>SUB 2 (Field Office)</t>
  </si>
  <si>
    <t>SUB 3 (Field Office)</t>
  </si>
  <si>
    <t>Cost</t>
  </si>
  <si>
    <t xml:space="preserve"> https://www.dot.ny.gov/main/business-center/audit/conr-385-388</t>
  </si>
  <si>
    <t>Assumed Total for Contract Term</t>
  </si>
  <si>
    <t>Firm and Location
(Use Drop Down Menu)</t>
  </si>
  <si>
    <r>
      <t xml:space="preserve">                                                                   </t>
    </r>
    <r>
      <rPr>
        <b/>
        <u/>
        <sz val="11"/>
        <rFont val="Calibri"/>
        <family val="2"/>
      </rPr>
      <t>Direct Hourly Rate</t>
    </r>
    <r>
      <rPr>
        <b/>
        <sz val="11"/>
        <rFont val="Calibri"/>
        <family val="2"/>
      </rPr>
      <t xml:space="preserve">                           </t>
    </r>
    <r>
      <rPr>
        <b/>
        <u/>
        <sz val="11"/>
        <rFont val="Calibri"/>
        <family val="2"/>
      </rPr>
      <t>(Do not inlcude indirect rate or profit)</t>
    </r>
    <r>
      <rPr>
        <b/>
        <sz val="11"/>
        <rFont val="Calibri"/>
        <family val="2"/>
      </rPr>
      <t xml:space="preserve">
</t>
    </r>
    <r>
      <rPr>
        <u/>
        <sz val="11"/>
        <rFont val="Calibri"/>
        <family val="2"/>
      </rPr>
      <t/>
    </r>
  </si>
  <si>
    <t>Title -  Procurement Support</t>
  </si>
  <si>
    <t>APPLICABLE MULTIPLIER*  (INCLUDES DIRECT, INDIRECT AND PROFIT RATE)</t>
  </si>
  <si>
    <t>(1)*APPLICABLE MULTIPLIER EQUALS SUM OF ONE  PLUS INDIRECT RATE MULTIPLIED BY ONE PLUS PROFIT RATE AND MUST BE CALCULATED SEPARATELY FOR HOME OFFICE AND PIER 40 FIELD OFFICE</t>
  </si>
  <si>
    <t>(2) INDIRECT RATE MUST BE CALCUATED PURSUANT TO FEDERAL ACQUISITIONS REG PART 31 AND IN ACCORDANCE WITH NYSDOT CONR 385</t>
  </si>
  <si>
    <t>(4)**PROFIT RATE MAY NOT EXCEED 10%</t>
  </si>
  <si>
    <t>(5)MAXIMUM MULTIPLIER FIXED FOR CONTRACT TERM; DIRECT RATES MAY INCREASE BY MAXIMUM OF 2.5% PER ANNUM</t>
  </si>
  <si>
    <t>TABLE 1 - FIRM NAME(S) AND MULTIPLIERS</t>
  </si>
  <si>
    <t xml:space="preserve">TABLE 2-  PROJECT RESOURCES </t>
  </si>
  <si>
    <t>TABLE 2 - PROJECT PHASES AND ESTIMATED CONSTRUCTION BUDGET</t>
  </si>
  <si>
    <t>INSTRUCTIONS:</t>
  </si>
  <si>
    <t>(5) Use additional sheets if more than 3 subconsultants</t>
  </si>
  <si>
    <t>(2) Use Table 2 as a guide for estimating hours in Table 3.  Table 3 is for reference only; there are no data entries</t>
  </si>
  <si>
    <t>(4) Complete only cells that are unlocked and highlighted in  &gt;&gt;&gt;</t>
  </si>
  <si>
    <t>(3)   SEE    &gt;&gt;&gt;&gt;&gt;&gt;&gt;&gt;&gt;&gt;&gt;&gt;&gt;&gt;&gt;&gt;&gt;&gt;&gt;&gt;&gt;&gt;&gt;&gt;&gt;&gt;&gt;&gt;&gt;&gt;&gt;&gt;&gt;&gt;</t>
  </si>
  <si>
    <t>PROFIT RATE INLCUDED IN MULTIPLIER (NOT GREATER THAN 10%)**</t>
  </si>
  <si>
    <t>(3) Enter hourly direct rates and complete staffing plan in Table 3; use drop downs for firms and multiplier types;fee including multiplier with profit are computed automatically</t>
  </si>
  <si>
    <t>BLUE</t>
  </si>
  <si>
    <t>(1) Complete Table 1 To Enter Prime, Subconsultants, Profit Rate and Applicable Multipliers</t>
  </si>
  <si>
    <t>DESIGN/PROCUREMENT/CONSTRUCTION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</si>
</sst>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2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rgb="FF009900"/>
      <name val="Calibri"/>
      <family val="2"/>
    </font>
    <font>
      <sz val="10"/>
      <name val="Arial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name val="Calibri"/>
      <family val="2"/>
    </font>
    <font>
      <b/>
      <sz val="11"/>
      <color theme="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rgb="FFFFFFCC"/>
      </patternFill>
    </fill>
    <fill>
      <patternFill patternType="lightUp">
        <bgColor theme="6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9">
    <xf numFmtId="0" fontId="0" fillId="0" borderId="0" xfId="0"/>
    <xf numFmtId="0" fontId="6" fillId="0" borderId="0" xfId="0" applyFont="1"/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6" fontId="3" fillId="0" borderId="0" xfId="0" applyNumberFormat="1" applyFont="1" applyFill="1" applyAlignment="1" applyProtection="1">
      <alignment vertical="center"/>
      <protection locked="0"/>
    </xf>
    <xf numFmtId="6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5" fontId="10" fillId="4" borderId="0" xfId="3" applyNumberFormat="1" applyFont="1" applyFill="1" applyBorder="1" applyAlignment="1" applyProtection="1">
      <alignment vertical="center"/>
      <protection locked="0"/>
    </xf>
    <xf numFmtId="164" fontId="10" fillId="4" borderId="0" xfId="1" applyNumberFormat="1" applyFont="1" applyFill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164" fontId="13" fillId="6" borderId="0" xfId="1" applyNumberFormat="1" applyFont="1" applyFill="1" applyBorder="1" applyAlignment="1" applyProtection="1">
      <alignment vertical="center" wrapText="1"/>
      <protection locked="0"/>
    </xf>
    <xf numFmtId="44" fontId="2" fillId="6" borderId="0" xfId="1" applyFont="1" applyFill="1" applyBorder="1" applyAlignment="1" applyProtection="1">
      <alignment vertical="center"/>
      <protection locked="0"/>
    </xf>
    <xf numFmtId="44" fontId="3" fillId="0" borderId="0" xfId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6" fontId="3" fillId="0" borderId="0" xfId="0" applyNumberFormat="1" applyFont="1" applyAlignment="1" applyProtection="1">
      <alignment vertical="center"/>
      <protection locked="0"/>
    </xf>
    <xf numFmtId="10" fontId="3" fillId="0" borderId="0" xfId="2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4" fontId="2" fillId="6" borderId="8" xfId="1" applyFont="1" applyFill="1" applyBorder="1" applyAlignment="1" applyProtection="1">
      <alignment vertical="center"/>
    </xf>
    <xf numFmtId="0" fontId="3" fillId="11" borderId="17" xfId="0" applyFont="1" applyFill="1" applyBorder="1" applyAlignment="1" applyProtection="1">
      <alignment vertical="center" wrapText="1"/>
      <protection locked="0"/>
    </xf>
    <xf numFmtId="0" fontId="6" fillId="14" borderId="0" xfId="0" applyFont="1" applyFill="1" applyBorder="1" applyAlignment="1" applyProtection="1">
      <alignment vertical="center"/>
      <protection locked="0"/>
    </xf>
    <xf numFmtId="0" fontId="2" fillId="14" borderId="29" xfId="0" applyFont="1" applyFill="1" applyBorder="1" applyAlignment="1" applyProtection="1">
      <alignment vertical="center"/>
      <protection locked="0"/>
    </xf>
    <xf numFmtId="1" fontId="12" fillId="14" borderId="30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vertical="center"/>
    </xf>
    <xf numFmtId="42" fontId="12" fillId="14" borderId="23" xfId="0" applyNumberFormat="1" applyFont="1" applyFill="1" applyBorder="1" applyAlignment="1" applyProtection="1">
      <alignment horizontal="center" vertical="center"/>
      <protection locked="0"/>
    </xf>
    <xf numFmtId="2" fontId="12" fillId="14" borderId="30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 wrapText="1"/>
    </xf>
    <xf numFmtId="0" fontId="2" fillId="11" borderId="6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vertical="center" wrapText="1"/>
    </xf>
    <xf numFmtId="9" fontId="12" fillId="14" borderId="40" xfId="2" applyFont="1" applyFill="1" applyBorder="1" applyAlignment="1" applyProtection="1">
      <alignment vertical="center"/>
      <protection locked="0"/>
    </xf>
    <xf numFmtId="9" fontId="12" fillId="14" borderId="41" xfId="2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8" fillId="5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17" fontId="3" fillId="5" borderId="10" xfId="0" applyNumberFormat="1" applyFont="1" applyFill="1" applyBorder="1" applyAlignment="1" applyProtection="1">
      <alignment horizontal="center" vertical="center"/>
    </xf>
    <xf numFmtId="17" fontId="3" fillId="5" borderId="3" xfId="0" applyNumberFormat="1" applyFont="1" applyFill="1" applyBorder="1" applyAlignment="1" applyProtection="1">
      <alignment horizontal="center" vertical="center"/>
    </xf>
    <xf numFmtId="17" fontId="3" fillId="5" borderId="12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vertical="center"/>
    </xf>
    <xf numFmtId="17" fontId="3" fillId="5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5" fontId="3" fillId="0" borderId="8" xfId="1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5" fontId="3" fillId="0" borderId="8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3" borderId="19" xfId="0" applyNumberFormat="1" applyFont="1" applyFill="1" applyBorder="1" applyAlignment="1" applyProtection="1">
      <alignment vertical="center"/>
    </xf>
    <xf numFmtId="44" fontId="12" fillId="0" borderId="42" xfId="1" applyFont="1" applyFill="1" applyBorder="1" applyAlignment="1" applyProtection="1">
      <alignment vertical="center"/>
    </xf>
    <xf numFmtId="44" fontId="12" fillId="0" borderId="33" xfId="1" applyFont="1" applyFill="1" applyBorder="1" applyAlignment="1" applyProtection="1">
      <alignment vertical="center"/>
    </xf>
    <xf numFmtId="6" fontId="4" fillId="0" borderId="43" xfId="0" applyNumberFormat="1" applyFont="1" applyFill="1" applyBorder="1" applyAlignment="1" applyProtection="1">
      <alignment vertical="center"/>
      <protection locked="0"/>
    </xf>
    <xf numFmtId="1" fontId="12" fillId="14" borderId="35" xfId="0" applyNumberFormat="1" applyFont="1" applyFill="1" applyBorder="1" applyAlignment="1" applyProtection="1">
      <alignment vertical="center"/>
      <protection locked="0"/>
    </xf>
    <xf numFmtId="43" fontId="12" fillId="0" borderId="35" xfId="3" applyFont="1" applyFill="1" applyBorder="1" applyAlignment="1" applyProtection="1">
      <alignment vertical="center"/>
    </xf>
    <xf numFmtId="6" fontId="12" fillId="0" borderId="44" xfId="0" applyNumberFormat="1" applyFont="1" applyFill="1" applyBorder="1" applyAlignment="1" applyProtection="1">
      <alignment vertical="center"/>
      <protection locked="0"/>
    </xf>
    <xf numFmtId="1" fontId="12" fillId="14" borderId="45" xfId="0" applyNumberFormat="1" applyFont="1" applyFill="1" applyBorder="1" applyAlignment="1" applyProtection="1">
      <alignment vertical="center"/>
      <protection locked="0"/>
    </xf>
    <xf numFmtId="1" fontId="12" fillId="14" borderId="44" xfId="0" applyNumberFormat="1" applyFont="1" applyFill="1" applyBorder="1" applyAlignment="1" applyProtection="1">
      <alignment vertical="center"/>
      <protection locked="0"/>
    </xf>
    <xf numFmtId="1" fontId="12" fillId="14" borderId="38" xfId="0" applyNumberFormat="1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12" fillId="0" borderId="43" xfId="0" applyFont="1" applyFill="1" applyBorder="1" applyAlignment="1" applyProtection="1">
      <alignment vertical="center"/>
      <protection locked="0"/>
    </xf>
    <xf numFmtId="0" fontId="12" fillId="0" borderId="26" xfId="0" applyFont="1" applyFill="1" applyBorder="1" applyAlignment="1" applyProtection="1">
      <alignment horizontal="center" vertical="center"/>
    </xf>
    <xf numFmtId="44" fontId="12" fillId="0" borderId="19" xfId="1" applyFont="1" applyFill="1" applyBorder="1" applyAlignment="1" applyProtection="1">
      <alignment vertical="center"/>
    </xf>
    <xf numFmtId="44" fontId="12" fillId="0" borderId="27" xfId="1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vertical="center"/>
      <protection locked="0"/>
    </xf>
    <xf numFmtId="37" fontId="12" fillId="0" borderId="42" xfId="1" applyNumberFormat="1" applyFont="1" applyFill="1" applyBorder="1" applyAlignment="1" applyProtection="1">
      <alignment vertical="center"/>
    </xf>
    <xf numFmtId="43" fontId="12" fillId="0" borderId="33" xfId="3" applyFont="1" applyFill="1" applyBorder="1" applyAlignment="1" applyProtection="1">
      <alignment vertical="center"/>
    </xf>
    <xf numFmtId="43" fontId="12" fillId="0" borderId="27" xfId="3" applyFont="1" applyFill="1" applyBorder="1" applyAlignment="1" applyProtection="1">
      <alignment vertical="center"/>
    </xf>
    <xf numFmtId="0" fontId="2" fillId="14" borderId="42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horizontal="center" vertical="center"/>
    </xf>
    <xf numFmtId="0" fontId="6" fillId="14" borderId="47" xfId="0" applyFont="1" applyFill="1" applyBorder="1" applyAlignment="1" applyProtection="1">
      <alignment vertical="center"/>
      <protection locked="0"/>
    </xf>
    <xf numFmtId="0" fontId="12" fillId="0" borderId="48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15" fillId="0" borderId="0" xfId="0" applyFont="1" applyFill="1" applyBorder="1" applyAlignment="1" applyProtection="1">
      <alignment vertical="center" wrapText="1"/>
    </xf>
    <xf numFmtId="0" fontId="2" fillId="10" borderId="6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5" fontId="3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vertical="center"/>
    </xf>
    <xf numFmtId="2" fontId="12" fillId="14" borderId="3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5" borderId="33" xfId="0" applyFont="1" applyFill="1" applyBorder="1" applyAlignment="1" applyProtection="1">
      <alignment vertical="center"/>
    </xf>
    <xf numFmtId="0" fontId="2" fillId="5" borderId="37" xfId="0" applyFont="1" applyFill="1" applyBorder="1" applyAlignment="1" applyProtection="1">
      <alignment vertical="center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3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" fontId="3" fillId="5" borderId="17" xfId="0" applyNumberFormat="1" applyFont="1" applyFill="1" applyBorder="1" applyAlignment="1" applyProtection="1">
      <alignment horizontal="center" vertical="center"/>
    </xf>
    <xf numFmtId="17" fontId="3" fillId="5" borderId="18" xfId="0" applyNumberFormat="1" applyFont="1" applyFill="1" applyBorder="1" applyAlignment="1" applyProtection="1">
      <alignment horizontal="center" vertical="center"/>
    </xf>
    <xf numFmtId="17" fontId="3" fillId="5" borderId="6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 wrapText="1"/>
    </xf>
    <xf numFmtId="0" fontId="2" fillId="12" borderId="1" xfId="0" applyFont="1" applyFill="1" applyBorder="1" applyAlignment="1" applyProtection="1">
      <alignment vertical="center" wrapText="1"/>
    </xf>
    <xf numFmtId="0" fontId="2" fillId="12" borderId="51" xfId="0" applyFont="1" applyFill="1" applyBorder="1" applyAlignment="1" applyProtection="1">
      <alignment vertical="center" wrapText="1"/>
    </xf>
    <xf numFmtId="0" fontId="2" fillId="12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/>
    </xf>
    <xf numFmtId="9" fontId="2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165" fontId="3" fillId="4" borderId="0" xfId="3" applyNumberFormat="1" applyFont="1" applyFill="1" applyBorder="1" applyAlignment="1" applyProtection="1">
      <alignment vertical="center" wrapText="1"/>
    </xf>
    <xf numFmtId="165" fontId="10" fillId="4" borderId="0" xfId="3" applyNumberFormat="1" applyFont="1" applyFill="1" applyBorder="1" applyAlignment="1" applyProtection="1">
      <alignment horizontal="center" vertical="center"/>
    </xf>
    <xf numFmtId="165" fontId="10" fillId="4" borderId="0" xfId="3" applyNumberFormat="1" applyFont="1" applyFill="1" applyBorder="1" applyAlignment="1" applyProtection="1">
      <alignment vertical="center"/>
    </xf>
    <xf numFmtId="165" fontId="10" fillId="4" borderId="24" xfId="3" applyNumberFormat="1" applyFont="1" applyFill="1" applyBorder="1" applyAlignment="1" applyProtection="1">
      <alignment vertical="center"/>
    </xf>
    <xf numFmtId="165" fontId="10" fillId="0" borderId="21" xfId="3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 wrapText="1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vertical="center"/>
    </xf>
    <xf numFmtId="164" fontId="10" fillId="4" borderId="24" xfId="1" applyNumberFormat="1" applyFont="1" applyFill="1" applyBorder="1" applyAlignment="1" applyProtection="1">
      <alignment vertical="center"/>
    </xf>
    <xf numFmtId="164" fontId="10" fillId="0" borderId="21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64" fontId="10" fillId="0" borderId="15" xfId="1" applyNumberFormat="1" applyFont="1" applyFill="1" applyBorder="1" applyAlignment="1" applyProtection="1">
      <alignment vertical="center"/>
    </xf>
    <xf numFmtId="164" fontId="10" fillId="0" borderId="16" xfId="1" applyNumberFormat="1" applyFont="1" applyFill="1" applyBorder="1" applyAlignment="1" applyProtection="1">
      <alignment vertical="center"/>
    </xf>
    <xf numFmtId="164" fontId="2" fillId="6" borderId="6" xfId="1" applyNumberFormat="1" applyFont="1" applyFill="1" applyBorder="1" applyAlignment="1" applyProtection="1">
      <alignment vertical="center" wrapText="1"/>
    </xf>
    <xf numFmtId="164" fontId="2" fillId="13" borderId="6" xfId="1" applyNumberFormat="1" applyFont="1" applyFill="1" applyBorder="1" applyAlignment="1" applyProtection="1">
      <alignment vertical="center" wrapText="1"/>
    </xf>
    <xf numFmtId="164" fontId="2" fillId="13" borderId="6" xfId="1" applyNumberFormat="1" applyFont="1" applyFill="1" applyBorder="1" applyAlignment="1" applyProtection="1">
      <alignment horizontal="center" vertical="center"/>
    </xf>
    <xf numFmtId="164" fontId="10" fillId="0" borderId="24" xfId="1" applyNumberFormat="1" applyFont="1" applyFill="1" applyBorder="1" applyAlignment="1" applyProtection="1">
      <alignment vertical="center"/>
    </xf>
    <xf numFmtId="6" fontId="9" fillId="0" borderId="5" xfId="0" applyNumberFormat="1" applyFont="1" applyFill="1" applyBorder="1" applyAlignment="1" applyProtection="1">
      <alignment vertical="center"/>
    </xf>
    <xf numFmtId="6" fontId="9" fillId="0" borderId="1" xfId="0" applyNumberFormat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44" fontId="2" fillId="0" borderId="9" xfId="1" applyFont="1" applyFill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3" fillId="6" borderId="6" xfId="1" applyNumberFormat="1" applyFont="1" applyFill="1" applyBorder="1" applyAlignment="1" applyProtection="1">
      <alignment vertical="center" wrapText="1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14" xfId="0" applyFont="1" applyFill="1" applyBorder="1" applyAlignment="1" applyProtection="1">
      <alignment vertical="center" wrapText="1"/>
    </xf>
    <xf numFmtId="164" fontId="2" fillId="3" borderId="25" xfId="0" applyNumberFormat="1" applyFont="1" applyFill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164" fontId="2" fillId="6" borderId="15" xfId="1" applyNumberFormat="1" applyFont="1" applyFill="1" applyBorder="1" applyAlignment="1" applyProtection="1">
      <alignment horizontal="center" vertical="center"/>
    </xf>
    <xf numFmtId="164" fontId="2" fillId="6" borderId="16" xfId="1" applyNumberFormat="1" applyFont="1" applyFill="1" applyBorder="1" applyAlignment="1" applyProtection="1">
      <alignment horizontal="center" vertical="center"/>
    </xf>
    <xf numFmtId="44" fontId="2" fillId="6" borderId="15" xfId="1" applyFont="1" applyFill="1" applyBorder="1" applyAlignment="1" applyProtection="1">
      <alignment horizontal="center" vertical="center"/>
    </xf>
    <xf numFmtId="44" fontId="2" fillId="6" borderId="9" xfId="1" applyFont="1" applyFill="1" applyBorder="1" applyAlignment="1" applyProtection="1">
      <alignment horizontal="center" vertical="center"/>
    </xf>
    <xf numFmtId="44" fontId="2" fillId="6" borderId="16" xfId="1" applyFont="1" applyFill="1" applyBorder="1" applyAlignment="1" applyProtection="1">
      <alignment horizontal="center" vertical="center"/>
    </xf>
    <xf numFmtId="44" fontId="2" fillId="6" borderId="15" xfId="1" applyFont="1" applyFill="1" applyBorder="1" applyAlignment="1" applyProtection="1">
      <alignment horizontal="left" vertical="center"/>
    </xf>
    <xf numFmtId="44" fontId="2" fillId="6" borderId="9" xfId="1" applyFont="1" applyFill="1" applyBorder="1" applyAlignment="1" applyProtection="1">
      <alignment horizontal="left" vertical="center"/>
    </xf>
    <xf numFmtId="44" fontId="2" fillId="6" borderId="16" xfId="1" applyFont="1" applyFill="1" applyBorder="1" applyAlignment="1" applyProtection="1">
      <alignment horizontal="left" vertical="center"/>
    </xf>
    <xf numFmtId="164" fontId="2" fillId="6" borderId="9" xfId="1" applyNumberFormat="1" applyFont="1" applyFill="1" applyBorder="1" applyAlignment="1" applyProtection="1">
      <alignment horizontal="center" vertical="center"/>
    </xf>
    <xf numFmtId="164" fontId="2" fillId="6" borderId="7" xfId="1" applyNumberFormat="1" applyFont="1" applyFill="1" applyBorder="1" applyAlignment="1" applyProtection="1">
      <alignment horizontal="center" vertical="center"/>
    </xf>
    <xf numFmtId="164" fontId="2" fillId="6" borderId="6" xfId="1" applyNumberFormat="1" applyFont="1" applyFill="1" applyBorder="1" applyAlignment="1" applyProtection="1">
      <alignment horizontal="center" vertical="center"/>
    </xf>
    <xf numFmtId="0" fontId="20" fillId="14" borderId="32" xfId="0" applyFont="1" applyFill="1" applyBorder="1" applyAlignment="1" applyProtection="1">
      <alignment horizontal="center" vertical="center" wrapText="1"/>
      <protection locked="0"/>
    </xf>
    <xf numFmtId="0" fontId="20" fillId="14" borderId="52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2" fillId="10" borderId="7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9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17" fontId="4" fillId="5" borderId="6" xfId="0" applyNumberFormat="1" applyFont="1" applyFill="1" applyBorder="1" applyAlignment="1" applyProtection="1">
      <alignment horizontal="center" vertical="center"/>
    </xf>
    <xf numFmtId="17" fontId="4" fillId="5" borderId="9" xfId="0" applyNumberFormat="1" applyFont="1" applyFill="1" applyBorder="1" applyAlignment="1" applyProtection="1">
      <alignment horizontal="center" vertical="center"/>
    </xf>
    <xf numFmtId="17" fontId="4" fillId="5" borderId="7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" fillId="11" borderId="22" xfId="0" applyFont="1" applyFill="1" applyBorder="1" applyAlignment="1" applyProtection="1">
      <alignment horizontal="center" vertical="center"/>
    </xf>
    <xf numFmtId="0" fontId="0" fillId="11" borderId="23" xfId="0" applyFill="1" applyBorder="1" applyAlignment="1" applyProtection="1">
      <alignment horizontal="center" vertical="center"/>
    </xf>
    <xf numFmtId="0" fontId="0" fillId="11" borderId="24" xfId="0" applyFill="1" applyBorder="1" applyAlignment="1" applyProtection="1">
      <alignment horizontal="center" vertical="center"/>
    </xf>
    <xf numFmtId="0" fontId="0" fillId="11" borderId="21" xfId="0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0" fillId="11" borderId="26" xfId="0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17" fontId="4" fillId="5" borderId="16" xfId="0" applyNumberFormat="1" applyFont="1" applyFill="1" applyBorder="1" applyAlignment="1" applyProtection="1">
      <alignment horizontal="center" vertical="center"/>
    </xf>
    <xf numFmtId="17" fontId="4" fillId="5" borderId="15" xfId="0" applyNumberFormat="1" applyFont="1" applyFill="1" applyBorder="1" applyAlignment="1" applyProtection="1">
      <alignment horizontal="center" vertical="center"/>
    </xf>
    <xf numFmtId="166" fontId="12" fillId="14" borderId="50" xfId="1" applyNumberFormat="1" applyFont="1" applyFill="1" applyBorder="1" applyAlignment="1" applyProtection="1">
      <alignment horizontal="center" vertical="center"/>
      <protection locked="0"/>
    </xf>
    <xf numFmtId="166" fontId="12" fillId="14" borderId="49" xfId="1" applyNumberFormat="1" applyFont="1" applyFill="1" applyBorder="1" applyAlignment="1" applyProtection="1">
      <alignment horizontal="center" vertical="center"/>
      <protection locked="0"/>
    </xf>
    <xf numFmtId="166" fontId="12" fillId="14" borderId="39" xfId="1" applyNumberFormat="1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20" fillId="14" borderId="53" xfId="0" applyFont="1" applyFill="1" applyBorder="1" applyAlignment="1" applyProtection="1">
      <alignment horizontal="center" vertical="center" wrapText="1"/>
      <protection locked="0"/>
    </xf>
    <xf numFmtId="0" fontId="20" fillId="14" borderId="34" xfId="0" applyFont="1" applyFill="1" applyBorder="1" applyAlignment="1" applyProtection="1">
      <alignment horizontal="center" vertical="center" wrapText="1"/>
      <protection locked="0"/>
    </xf>
    <xf numFmtId="166" fontId="12" fillId="14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9900"/>
      <color rgb="FFFF7C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N516"/>
  <sheetViews>
    <sheetView tabSelected="1" view="pageBreakPreview" topLeftCell="B46" zoomScale="90" zoomScaleNormal="90" zoomScaleSheetLayoutView="90" workbookViewId="0">
      <selection activeCell="F57" sqref="F57"/>
    </sheetView>
  </sheetViews>
  <sheetFormatPr defaultColWidth="9.140625" defaultRowHeight="15" x14ac:dyDescent="0.25"/>
  <cols>
    <col min="1" max="1" width="65.42578125" style="38" customWidth="1"/>
    <col min="2" max="2" width="27.5703125" style="38" customWidth="1"/>
    <col min="3" max="3" width="32.28515625" style="38" customWidth="1"/>
    <col min="4" max="4" width="17.7109375" style="38" bestFit="1" customWidth="1"/>
    <col min="5" max="41" width="20.7109375" style="38" customWidth="1"/>
    <col min="42" max="16384" width="9.140625" style="38"/>
  </cols>
  <sheetData>
    <row r="1" spans="1:283" s="57" customFormat="1" ht="42.75" customHeight="1" x14ac:dyDescent="0.2">
      <c r="A1" s="55" t="s">
        <v>26</v>
      </c>
      <c r="B1" s="55"/>
      <c r="C1" s="5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83" s="57" customFormat="1" ht="30.75" customHeight="1" x14ac:dyDescent="0.35">
      <c r="A2" s="59" t="s">
        <v>49</v>
      </c>
      <c r="B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83" s="57" customFormat="1" ht="30.75" customHeight="1" x14ac:dyDescent="0.35">
      <c r="A3" s="59" t="s">
        <v>59</v>
      </c>
      <c r="G3" s="58"/>
      <c r="Q3" s="58"/>
      <c r="R3" s="58"/>
      <c r="S3" s="58"/>
      <c r="T3" s="58"/>
      <c r="U3" s="58"/>
      <c r="V3" s="58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</row>
    <row r="4" spans="1:283" s="57" customFormat="1" ht="30.75" customHeight="1" x14ac:dyDescent="0.35">
      <c r="A4" s="59" t="s">
        <v>101</v>
      </c>
      <c r="B4" s="59"/>
      <c r="F4" s="136"/>
      <c r="G4" s="58"/>
      <c r="H4" s="123"/>
      <c r="I4" s="123"/>
      <c r="J4" s="123"/>
      <c r="K4" s="123"/>
      <c r="L4" s="123"/>
      <c r="M4" s="123"/>
      <c r="N4" s="123"/>
      <c r="O4" s="123"/>
      <c r="P4" s="123"/>
      <c r="Q4" s="58"/>
      <c r="R4" s="58"/>
      <c r="S4" s="58"/>
      <c r="T4" s="58"/>
      <c r="U4" s="58"/>
      <c r="V4" s="58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</row>
    <row r="5" spans="1:283" s="57" customFormat="1" ht="30.75" customHeight="1" x14ac:dyDescent="0.35">
      <c r="A5" s="59" t="s">
        <v>109</v>
      </c>
      <c r="B5" s="59"/>
      <c r="F5" s="136"/>
      <c r="G5" s="58"/>
      <c r="H5" s="123"/>
      <c r="I5" s="123"/>
      <c r="J5" s="123"/>
      <c r="K5" s="123"/>
      <c r="L5" s="123"/>
      <c r="M5" s="123"/>
      <c r="N5" s="123"/>
      <c r="O5" s="123"/>
      <c r="P5" s="123"/>
      <c r="Q5" s="58"/>
      <c r="R5" s="58"/>
      <c r="S5" s="58"/>
      <c r="T5" s="58"/>
      <c r="U5" s="58"/>
      <c r="V5" s="58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</row>
    <row r="6" spans="1:283" s="57" customFormat="1" ht="30.75" customHeight="1" x14ac:dyDescent="0.35">
      <c r="A6" s="59" t="s">
        <v>103</v>
      </c>
      <c r="B6" s="59"/>
      <c r="F6" s="136"/>
      <c r="G6" s="58"/>
      <c r="H6" s="123"/>
      <c r="I6" s="123"/>
      <c r="J6" s="123"/>
      <c r="K6" s="123"/>
      <c r="L6" s="123"/>
      <c r="M6" s="123"/>
      <c r="N6" s="123"/>
      <c r="O6" s="123"/>
      <c r="P6" s="123"/>
      <c r="Q6" s="58"/>
      <c r="R6" s="58"/>
      <c r="S6" s="58"/>
      <c r="T6" s="58"/>
      <c r="U6" s="58"/>
      <c r="V6" s="58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</row>
    <row r="7" spans="1:283" s="57" customFormat="1" ht="30.75" customHeight="1" thickBot="1" x14ac:dyDescent="0.4">
      <c r="A7" s="59" t="s">
        <v>107</v>
      </c>
      <c r="B7" s="59"/>
      <c r="F7" s="136"/>
      <c r="G7" s="58"/>
      <c r="H7" s="123"/>
      <c r="I7" s="123"/>
      <c r="J7" s="123"/>
      <c r="K7" s="123"/>
      <c r="L7" s="123"/>
      <c r="M7" s="123"/>
      <c r="N7" s="123"/>
      <c r="O7" s="123"/>
      <c r="P7" s="123"/>
      <c r="Q7" s="58"/>
      <c r="R7" s="58"/>
      <c r="S7" s="58"/>
      <c r="T7" s="58"/>
      <c r="U7" s="58"/>
      <c r="V7" s="58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</row>
    <row r="8" spans="1:283" s="57" customFormat="1" ht="30.75" customHeight="1" thickBot="1" x14ac:dyDescent="0.4">
      <c r="A8" s="59" t="s">
        <v>104</v>
      </c>
      <c r="C8" s="137" t="s">
        <v>108</v>
      </c>
      <c r="F8" s="136"/>
      <c r="G8" s="58"/>
      <c r="H8" s="123"/>
      <c r="I8" s="123"/>
      <c r="J8" s="123"/>
      <c r="K8" s="123"/>
      <c r="L8" s="123"/>
      <c r="M8" s="123"/>
      <c r="N8" s="123"/>
      <c r="O8" s="123"/>
      <c r="P8" s="123"/>
      <c r="Q8" s="58"/>
      <c r="R8" s="58"/>
      <c r="S8" s="58"/>
      <c r="T8" s="58"/>
      <c r="U8" s="58"/>
      <c r="V8" s="58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</row>
    <row r="9" spans="1:283" s="57" customFormat="1" ht="22.5" customHeight="1" x14ac:dyDescent="0.35">
      <c r="A9" s="190" t="s">
        <v>102</v>
      </c>
      <c r="B9" s="190"/>
      <c r="C9" s="190"/>
      <c r="D9" s="190"/>
      <c r="E9" s="190"/>
      <c r="F9" s="190"/>
      <c r="G9" s="190"/>
      <c r="H9" s="190"/>
      <c r="I9" s="19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</row>
    <row r="10" spans="1:283" s="57" customFormat="1" ht="22.5" customHeight="1" x14ac:dyDescent="0.2">
      <c r="A10" s="124"/>
      <c r="B10" s="116"/>
      <c r="C10" s="116"/>
      <c r="D10" s="116"/>
      <c r="E10" s="63"/>
      <c r="F10" s="63"/>
      <c r="G10" s="63"/>
      <c r="H10" s="46"/>
      <c r="I10" s="46"/>
      <c r="J10" s="46"/>
      <c r="K10" s="46"/>
      <c r="L10" s="46"/>
      <c r="M10" s="63"/>
      <c r="N10" s="63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</row>
    <row r="11" spans="1:283" s="57" customFormat="1" ht="22.5" customHeight="1" thickBot="1" x14ac:dyDescent="0.25">
      <c r="A11" s="56" t="s">
        <v>98</v>
      </c>
      <c r="B11" s="138"/>
      <c r="C11" s="138"/>
      <c r="D11" s="63"/>
      <c r="E11" s="63"/>
      <c r="F11" s="63"/>
      <c r="G11" s="63"/>
      <c r="H11" s="46"/>
      <c r="I11" s="46"/>
      <c r="J11" s="46"/>
      <c r="K11" s="46"/>
      <c r="L11" s="46"/>
      <c r="M11" s="63"/>
      <c r="N11" s="63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</row>
    <row r="12" spans="1:283" s="57" customFormat="1" ht="104.25" customHeight="1" x14ac:dyDescent="0.2">
      <c r="A12" s="139" t="s">
        <v>78</v>
      </c>
      <c r="B12" s="140" t="s">
        <v>66</v>
      </c>
      <c r="C12" s="141" t="s">
        <v>93</v>
      </c>
      <c r="D12" s="142" t="s">
        <v>106</v>
      </c>
      <c r="E12" s="63"/>
      <c r="F12" s="63"/>
      <c r="G12" s="63"/>
      <c r="H12" s="46"/>
      <c r="I12" s="46"/>
      <c r="J12" s="46"/>
      <c r="K12" s="46"/>
      <c r="L12" s="46"/>
      <c r="M12" s="63"/>
      <c r="N12" s="63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</row>
    <row r="13" spans="1:283" s="57" customFormat="1" ht="22.5" customHeight="1" x14ac:dyDescent="0.2">
      <c r="A13" s="43" t="s">
        <v>62</v>
      </c>
      <c r="B13" s="50" t="s">
        <v>79</v>
      </c>
      <c r="C13" s="49">
        <v>0</v>
      </c>
      <c r="D13" s="53"/>
      <c r="E13" s="5"/>
      <c r="F13" s="5"/>
      <c r="G13" s="5"/>
      <c r="H13" s="8"/>
      <c r="I13" s="8"/>
      <c r="J13" s="8"/>
      <c r="K13" s="8"/>
      <c r="L13" s="8"/>
      <c r="M13" s="5"/>
      <c r="N13" s="5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</row>
    <row r="14" spans="1:283" s="57" customFormat="1" ht="22.5" customHeight="1" x14ac:dyDescent="0.2">
      <c r="A14" s="45" t="str">
        <f>A13</f>
        <v>[ENTER NAME OF PRIME]</v>
      </c>
      <c r="B14" s="50" t="s">
        <v>83</v>
      </c>
      <c r="C14" s="49">
        <v>0</v>
      </c>
      <c r="D14" s="53"/>
      <c r="E14" s="5"/>
      <c r="F14" s="5"/>
      <c r="G14" s="5"/>
      <c r="H14" s="8"/>
      <c r="I14" s="8"/>
      <c r="J14" s="8"/>
      <c r="K14" s="8"/>
      <c r="L14" s="8"/>
      <c r="M14" s="5"/>
      <c r="N14" s="5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</row>
    <row r="15" spans="1:283" s="57" customFormat="1" ht="22.5" customHeight="1" x14ac:dyDescent="0.2">
      <c r="A15" s="40"/>
      <c r="B15" s="51"/>
      <c r="C15" s="49"/>
      <c r="D15" s="53"/>
      <c r="E15" s="5"/>
      <c r="F15" s="5"/>
      <c r="G15" s="5"/>
      <c r="H15" s="8"/>
      <c r="I15" s="8"/>
      <c r="J15" s="8"/>
      <c r="K15" s="8"/>
      <c r="L15" s="8"/>
      <c r="M15" s="5"/>
      <c r="N15" s="5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</row>
    <row r="16" spans="1:283" s="57" customFormat="1" ht="22.5" customHeight="1" x14ac:dyDescent="0.2">
      <c r="A16" s="43" t="s">
        <v>63</v>
      </c>
      <c r="B16" s="50" t="s">
        <v>80</v>
      </c>
      <c r="C16" s="49">
        <v>0</v>
      </c>
      <c r="D16" s="53"/>
      <c r="E16" s="5"/>
      <c r="F16" s="5"/>
      <c r="G16" s="5"/>
      <c r="H16" s="8"/>
      <c r="I16" s="8"/>
      <c r="J16" s="8"/>
      <c r="K16" s="8"/>
      <c r="L16" s="8"/>
      <c r="M16" s="5"/>
      <c r="N16" s="5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</row>
    <row r="17" spans="1:456" s="57" customFormat="1" ht="22.5" customHeight="1" x14ac:dyDescent="0.2">
      <c r="A17" s="45" t="s">
        <v>63</v>
      </c>
      <c r="B17" s="50" t="s">
        <v>84</v>
      </c>
      <c r="C17" s="49">
        <v>0</v>
      </c>
      <c r="D17" s="53"/>
      <c r="E17" s="5"/>
      <c r="F17" s="5"/>
      <c r="G17" s="5"/>
      <c r="H17" s="8"/>
      <c r="I17" s="8"/>
      <c r="J17" s="8"/>
      <c r="K17" s="8"/>
      <c r="L17" s="8"/>
      <c r="M17" s="5"/>
      <c r="N17" s="5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</row>
    <row r="18" spans="1:456" s="57" customFormat="1" ht="22.5" customHeight="1" x14ac:dyDescent="0.2">
      <c r="A18" s="40"/>
      <c r="B18" s="51"/>
      <c r="C18" s="49"/>
      <c r="D18" s="53"/>
      <c r="E18" s="11"/>
      <c r="F18" s="2"/>
      <c r="G18" s="11"/>
      <c r="H18" s="2"/>
      <c r="I18" s="11"/>
      <c r="J18" s="2"/>
      <c r="K18" s="11"/>
      <c r="L18" s="2"/>
      <c r="M18" s="11"/>
      <c r="N18" s="2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</row>
    <row r="19" spans="1:456" s="57" customFormat="1" ht="22.5" customHeight="1" x14ac:dyDescent="0.2">
      <c r="A19" s="43" t="s">
        <v>64</v>
      </c>
      <c r="B19" s="50" t="s">
        <v>81</v>
      </c>
      <c r="C19" s="49">
        <v>0</v>
      </c>
      <c r="D19" s="53"/>
      <c r="E19" s="5"/>
      <c r="F19" s="5"/>
      <c r="G19" s="5"/>
      <c r="H19" s="8"/>
      <c r="I19" s="8"/>
      <c r="J19" s="8"/>
      <c r="K19" s="8"/>
      <c r="L19" s="8"/>
      <c r="M19" s="5"/>
      <c r="N19" s="5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</row>
    <row r="20" spans="1:456" s="57" customFormat="1" ht="22.5" customHeight="1" x14ac:dyDescent="0.2">
      <c r="A20" s="45" t="s">
        <v>64</v>
      </c>
      <c r="B20" s="50" t="s">
        <v>85</v>
      </c>
      <c r="C20" s="49">
        <v>0</v>
      </c>
      <c r="D20" s="53"/>
      <c r="E20" s="5"/>
      <c r="F20" s="5"/>
      <c r="G20" s="5"/>
      <c r="H20" s="8"/>
      <c r="I20" s="8"/>
      <c r="J20" s="8"/>
      <c r="K20" s="8"/>
      <c r="L20" s="8"/>
      <c r="M20" s="5"/>
      <c r="N20" s="5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</row>
    <row r="21" spans="1:456" s="57" customFormat="1" ht="22.5" customHeight="1" x14ac:dyDescent="0.2">
      <c r="A21" s="40"/>
      <c r="B21" s="51"/>
      <c r="C21" s="49"/>
      <c r="D21" s="53"/>
      <c r="E21" s="5"/>
      <c r="F21" s="5"/>
      <c r="G21" s="5"/>
      <c r="H21" s="8"/>
      <c r="I21" s="8"/>
      <c r="J21" s="8"/>
      <c r="K21" s="8"/>
      <c r="L21" s="8"/>
      <c r="M21" s="5"/>
      <c r="N21" s="5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</row>
    <row r="22" spans="1:456" s="57" customFormat="1" ht="22.5" customHeight="1" x14ac:dyDescent="0.2">
      <c r="A22" s="43" t="s">
        <v>65</v>
      </c>
      <c r="B22" s="50" t="s">
        <v>82</v>
      </c>
      <c r="C22" s="49">
        <v>0</v>
      </c>
      <c r="D22" s="53"/>
      <c r="E22" s="5"/>
      <c r="F22" s="5"/>
      <c r="G22" s="5"/>
      <c r="H22" s="8"/>
      <c r="I22" s="8"/>
      <c r="J22" s="8"/>
      <c r="K22" s="8"/>
      <c r="L22" s="8"/>
      <c r="M22" s="5"/>
      <c r="N22" s="5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</row>
    <row r="23" spans="1:456" s="57" customFormat="1" ht="22.5" customHeight="1" thickBot="1" x14ac:dyDescent="0.25">
      <c r="A23" s="44" t="s">
        <v>65</v>
      </c>
      <c r="B23" s="52" t="s">
        <v>86</v>
      </c>
      <c r="C23" s="49">
        <v>0</v>
      </c>
      <c r="D23" s="54"/>
      <c r="E23" s="5"/>
      <c r="F23" s="5"/>
      <c r="G23" s="5"/>
      <c r="H23" s="8"/>
      <c r="I23" s="8"/>
      <c r="J23" s="8"/>
      <c r="K23" s="8"/>
      <c r="L23" s="8"/>
      <c r="M23" s="5"/>
      <c r="N23" s="5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</row>
    <row r="24" spans="1:456" s="57" customFormat="1" ht="22.5" customHeight="1" x14ac:dyDescent="0.2">
      <c r="A24" s="11"/>
      <c r="B24" s="12"/>
      <c r="C24" s="11"/>
      <c r="D24" s="5"/>
      <c r="E24" s="5"/>
      <c r="F24" s="5"/>
      <c r="G24" s="5"/>
      <c r="H24" s="8"/>
      <c r="I24" s="8"/>
      <c r="J24" s="8"/>
      <c r="K24" s="8"/>
      <c r="L24" s="8"/>
      <c r="M24" s="5"/>
      <c r="N24" s="5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</row>
    <row r="25" spans="1:456" s="57" customFormat="1" ht="22.5" customHeight="1" x14ac:dyDescent="0.2">
      <c r="A25" s="191" t="s">
        <v>94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</row>
    <row r="26" spans="1:456" s="57" customFormat="1" ht="22.5" customHeight="1" x14ac:dyDescent="0.2">
      <c r="A26" s="191" t="s">
        <v>95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16"/>
      <c r="N26" s="116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</row>
    <row r="27" spans="1:456" s="57" customFormat="1" ht="22.5" customHeight="1" x14ac:dyDescent="0.2">
      <c r="A27" s="117" t="s">
        <v>105</v>
      </c>
      <c r="B27" s="118" t="s">
        <v>88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6"/>
      <c r="N27" s="116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0"/>
      <c r="JJ27" s="60"/>
      <c r="JK27" s="60"/>
      <c r="JL27" s="60"/>
      <c r="JM27" s="60"/>
      <c r="JN27" s="60"/>
      <c r="JO27" s="60"/>
      <c r="JP27" s="60"/>
      <c r="JQ27" s="60"/>
      <c r="JR27" s="60"/>
      <c r="JS27" s="60"/>
      <c r="JT27" s="60"/>
      <c r="JU27" s="60"/>
      <c r="JV27" s="60"/>
      <c r="JW27" s="60"/>
    </row>
    <row r="28" spans="1:456" s="57" customFormat="1" ht="22.5" customHeight="1" x14ac:dyDescent="0.2">
      <c r="A28" s="124" t="s">
        <v>96</v>
      </c>
      <c r="B28" s="124"/>
      <c r="C28" s="120"/>
      <c r="D28" s="121"/>
      <c r="E28" s="121"/>
      <c r="F28" s="121"/>
      <c r="G28" s="121"/>
      <c r="H28" s="122"/>
      <c r="I28" s="122"/>
      <c r="J28" s="122"/>
      <c r="K28" s="122"/>
      <c r="L28" s="122"/>
      <c r="M28" s="121"/>
      <c r="N28" s="12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  <c r="JC28" s="60"/>
      <c r="JD28" s="60"/>
      <c r="JE28" s="60"/>
      <c r="JF28" s="60"/>
      <c r="JG28" s="60"/>
      <c r="JH28" s="60"/>
      <c r="JI28" s="60"/>
      <c r="JJ28" s="60"/>
      <c r="JK28" s="60"/>
      <c r="JL28" s="60"/>
      <c r="JM28" s="60"/>
      <c r="JN28" s="60"/>
      <c r="JO28" s="60"/>
      <c r="JP28" s="60"/>
      <c r="JQ28" s="60"/>
      <c r="JR28" s="60"/>
      <c r="JS28" s="60"/>
      <c r="JT28" s="60"/>
      <c r="JU28" s="60"/>
      <c r="JV28" s="60"/>
      <c r="JW28" s="60"/>
    </row>
    <row r="29" spans="1:456" s="57" customFormat="1" ht="22.5" customHeight="1" x14ac:dyDescent="0.2">
      <c r="A29" s="192" t="s">
        <v>97</v>
      </c>
      <c r="B29" s="191"/>
      <c r="C29" s="191"/>
      <c r="D29" s="191"/>
      <c r="E29" s="121"/>
      <c r="F29" s="121"/>
      <c r="G29" s="121"/>
      <c r="H29" s="122"/>
      <c r="I29" s="122"/>
      <c r="J29" s="122"/>
      <c r="K29" s="122"/>
      <c r="L29" s="122"/>
      <c r="M29" s="121"/>
      <c r="N29" s="12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  <c r="IW29" s="60"/>
      <c r="IX29" s="60"/>
      <c r="IY29" s="60"/>
      <c r="IZ29" s="60"/>
      <c r="JA29" s="60"/>
      <c r="JB29" s="60"/>
      <c r="JC29" s="60"/>
      <c r="JD29" s="60"/>
      <c r="JE29" s="60"/>
      <c r="JF29" s="60"/>
      <c r="JG29" s="60"/>
      <c r="JH29" s="60"/>
      <c r="JI29" s="60"/>
      <c r="JJ29" s="60"/>
      <c r="JK29" s="60"/>
      <c r="JL29" s="60"/>
      <c r="JM29" s="60"/>
      <c r="JN29" s="60"/>
      <c r="JO29" s="60"/>
      <c r="JP29" s="60"/>
      <c r="JQ29" s="60"/>
      <c r="JR29" s="60"/>
      <c r="JS29" s="60"/>
      <c r="JT29" s="60"/>
      <c r="JU29" s="60"/>
      <c r="JV29" s="60"/>
      <c r="JW29" s="60"/>
    </row>
    <row r="30" spans="1:456" s="57" customFormat="1" ht="22.5" customHeight="1" x14ac:dyDescent="0.2">
      <c r="A30" s="124"/>
      <c r="B30" s="124"/>
      <c r="C30" s="120"/>
      <c r="D30" s="121"/>
      <c r="E30" s="121"/>
      <c r="F30" s="121"/>
      <c r="G30" s="121"/>
      <c r="H30" s="122"/>
      <c r="I30" s="122"/>
      <c r="J30" s="122"/>
      <c r="K30" s="122"/>
      <c r="L30" s="122"/>
      <c r="M30" s="121"/>
      <c r="N30" s="12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/>
      <c r="JB30" s="60"/>
      <c r="JC30" s="60"/>
      <c r="JD30" s="60"/>
      <c r="JE30" s="60"/>
      <c r="JF30" s="60"/>
      <c r="JG30" s="60"/>
      <c r="JH30" s="60"/>
      <c r="JI30" s="60"/>
      <c r="JJ30" s="60"/>
      <c r="JK30" s="60"/>
      <c r="JL30" s="60"/>
      <c r="JM30" s="60"/>
      <c r="JN30" s="60"/>
      <c r="JO30" s="60"/>
      <c r="JP30" s="60"/>
      <c r="JQ30" s="60"/>
      <c r="JR30" s="60"/>
      <c r="JS30" s="60"/>
      <c r="JT30" s="60"/>
      <c r="JU30" s="60"/>
      <c r="JV30" s="60"/>
      <c r="JW30" s="60"/>
    </row>
    <row r="31" spans="1:456" s="57" customFormat="1" ht="22.5" customHeight="1" x14ac:dyDescent="0.2">
      <c r="A31" s="124"/>
      <c r="B31" s="124"/>
      <c r="C31" s="120"/>
      <c r="D31" s="121"/>
      <c r="E31" s="121"/>
      <c r="F31" s="121"/>
      <c r="G31" s="121"/>
      <c r="H31" s="122"/>
      <c r="I31" s="122"/>
      <c r="J31" s="122"/>
      <c r="K31" s="122"/>
      <c r="L31" s="122"/>
      <c r="M31" s="121"/>
      <c r="N31" s="12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  <c r="JC31" s="60"/>
      <c r="JD31" s="60"/>
      <c r="JE31" s="60"/>
      <c r="JF31" s="60"/>
      <c r="JG31" s="60"/>
      <c r="JH31" s="60"/>
      <c r="JI31" s="60"/>
      <c r="JJ31" s="60"/>
      <c r="JK31" s="60"/>
      <c r="JL31" s="60"/>
      <c r="JM31" s="60"/>
      <c r="JN31" s="60"/>
      <c r="JO31" s="60"/>
      <c r="JP31" s="60"/>
      <c r="JQ31" s="60"/>
      <c r="JR31" s="60"/>
      <c r="JS31" s="60"/>
      <c r="JT31" s="60"/>
      <c r="JU31" s="60"/>
      <c r="JV31" s="60"/>
      <c r="JW31" s="60"/>
    </row>
    <row r="32" spans="1:456" s="57" customFormat="1" ht="22.5" customHeight="1" x14ac:dyDescent="0.2">
      <c r="A32" s="56" t="s">
        <v>100</v>
      </c>
      <c r="E32" s="63"/>
      <c r="F32" s="63"/>
      <c r="G32" s="63"/>
      <c r="H32" s="46"/>
      <c r="I32" s="46"/>
      <c r="J32" s="46"/>
      <c r="K32" s="46"/>
      <c r="L32" s="46"/>
      <c r="M32" s="63"/>
      <c r="N32" s="63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  <c r="IW32" s="60"/>
      <c r="IX32" s="60"/>
      <c r="IY32" s="60"/>
      <c r="IZ32" s="60"/>
      <c r="JA32" s="60"/>
      <c r="JB32" s="60"/>
      <c r="JC32" s="60"/>
      <c r="JD32" s="60"/>
      <c r="JE32" s="60"/>
      <c r="JF32" s="60"/>
      <c r="JG32" s="60"/>
      <c r="JH32" s="60"/>
      <c r="JI32" s="60"/>
      <c r="JJ32" s="60"/>
      <c r="JK32" s="60"/>
      <c r="JL32" s="60"/>
      <c r="JM32" s="60"/>
      <c r="JN32" s="60"/>
      <c r="JO32" s="60"/>
      <c r="JP32" s="60"/>
      <c r="JQ32" s="60"/>
      <c r="JR32" s="60"/>
      <c r="JS32" s="60"/>
      <c r="JT32" s="60"/>
      <c r="JU32" s="60"/>
      <c r="JV32" s="60"/>
      <c r="JW32" s="60"/>
      <c r="JX32" s="60"/>
      <c r="JY32" s="60"/>
      <c r="JZ32" s="60"/>
      <c r="KA32" s="60"/>
      <c r="KB32" s="60"/>
      <c r="KC32" s="60"/>
      <c r="KD32" s="60"/>
      <c r="KE32" s="60"/>
      <c r="KF32" s="60"/>
      <c r="KG32" s="60"/>
      <c r="KH32" s="60"/>
      <c r="KI32" s="60"/>
      <c r="KJ32" s="60"/>
      <c r="KK32" s="60"/>
      <c r="KL32" s="60"/>
      <c r="KM32" s="60"/>
      <c r="KN32" s="60"/>
      <c r="KO32" s="60"/>
      <c r="KP32" s="60"/>
      <c r="KQ32" s="60"/>
      <c r="KR32" s="60"/>
      <c r="KS32" s="60"/>
      <c r="KT32" s="60"/>
      <c r="KU32" s="60"/>
      <c r="KV32" s="60"/>
      <c r="KW32" s="60"/>
      <c r="KX32" s="60"/>
      <c r="KY32" s="60"/>
      <c r="KZ32" s="60"/>
      <c r="LA32" s="60"/>
      <c r="LB32" s="60"/>
      <c r="LC32" s="60"/>
      <c r="LD32" s="60"/>
      <c r="LE32" s="60"/>
      <c r="LF32" s="60"/>
      <c r="LG32" s="60"/>
      <c r="LH32" s="60"/>
      <c r="LI32" s="60"/>
      <c r="LJ32" s="60"/>
      <c r="LK32" s="60"/>
      <c r="LL32" s="60"/>
      <c r="LM32" s="60"/>
      <c r="LN32" s="60"/>
      <c r="LO32" s="60"/>
      <c r="LP32" s="60"/>
      <c r="LQ32" s="60"/>
      <c r="LR32" s="60"/>
      <c r="LS32" s="60"/>
      <c r="LT32" s="60"/>
      <c r="LU32" s="60"/>
      <c r="LV32" s="60"/>
      <c r="LW32" s="60"/>
      <c r="LX32" s="60"/>
      <c r="LY32" s="60"/>
      <c r="LZ32" s="60"/>
      <c r="MA32" s="60"/>
      <c r="MB32" s="60"/>
      <c r="MC32" s="60"/>
      <c r="MD32" s="60"/>
      <c r="ME32" s="60"/>
      <c r="MF32" s="60"/>
      <c r="MG32" s="60"/>
      <c r="MH32" s="60"/>
      <c r="MI32" s="60"/>
      <c r="MJ32" s="60"/>
      <c r="MK32" s="60"/>
      <c r="ML32" s="60"/>
      <c r="MM32" s="60"/>
      <c r="MN32" s="60"/>
      <c r="MO32" s="60"/>
      <c r="MP32" s="60"/>
      <c r="MQ32" s="60"/>
      <c r="MR32" s="60"/>
      <c r="MS32" s="60"/>
      <c r="MT32" s="60"/>
      <c r="MU32" s="60"/>
      <c r="MV32" s="60"/>
      <c r="MW32" s="60"/>
      <c r="MX32" s="60"/>
      <c r="MY32" s="60"/>
      <c r="MZ32" s="60"/>
      <c r="NA32" s="60"/>
      <c r="NB32" s="60"/>
      <c r="NC32" s="60"/>
      <c r="ND32" s="60"/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0"/>
      <c r="NS32" s="60"/>
      <c r="NT32" s="60"/>
      <c r="NU32" s="60"/>
      <c r="NV32" s="60"/>
      <c r="NW32" s="60"/>
      <c r="NX32" s="60"/>
      <c r="NY32" s="60"/>
      <c r="NZ32" s="60"/>
      <c r="OA32" s="60"/>
      <c r="OB32" s="60"/>
      <c r="OC32" s="60"/>
      <c r="OD32" s="60"/>
      <c r="OE32" s="60"/>
      <c r="OF32" s="60"/>
      <c r="OG32" s="60"/>
      <c r="OH32" s="60"/>
      <c r="OI32" s="60"/>
      <c r="OJ32" s="60"/>
      <c r="OK32" s="60"/>
      <c r="OL32" s="60"/>
      <c r="OM32" s="60"/>
      <c r="ON32" s="60"/>
      <c r="OO32" s="60"/>
      <c r="OP32" s="60"/>
      <c r="OQ32" s="60"/>
      <c r="OR32" s="60"/>
      <c r="OS32" s="60"/>
      <c r="OT32" s="60"/>
      <c r="OU32" s="60"/>
      <c r="OV32" s="60"/>
      <c r="OW32" s="60"/>
      <c r="OX32" s="60"/>
      <c r="OY32" s="60"/>
      <c r="OZ32" s="60"/>
      <c r="PA32" s="60"/>
      <c r="PB32" s="60"/>
      <c r="PC32" s="60"/>
      <c r="PD32" s="60"/>
      <c r="PE32" s="60"/>
      <c r="PF32" s="60"/>
      <c r="PG32" s="60"/>
      <c r="PH32" s="60"/>
      <c r="PI32" s="60"/>
      <c r="PJ32" s="60"/>
      <c r="PK32" s="60"/>
      <c r="PL32" s="60"/>
      <c r="PM32" s="60"/>
      <c r="PN32" s="60"/>
      <c r="PO32" s="60"/>
      <c r="PP32" s="60"/>
      <c r="PQ32" s="60"/>
      <c r="PR32" s="60"/>
      <c r="PS32" s="60"/>
      <c r="PT32" s="60"/>
      <c r="PU32" s="60"/>
      <c r="PV32" s="60"/>
      <c r="PW32" s="60"/>
      <c r="PX32" s="60"/>
      <c r="PY32" s="60"/>
      <c r="PZ32" s="60"/>
      <c r="QA32" s="60"/>
      <c r="QB32" s="60"/>
      <c r="QC32" s="60"/>
      <c r="QD32" s="60"/>
      <c r="QE32" s="60"/>
      <c r="QF32" s="60"/>
      <c r="QG32" s="60"/>
      <c r="QH32" s="60"/>
      <c r="QI32" s="60"/>
      <c r="QJ32" s="60"/>
      <c r="QK32" s="60"/>
      <c r="QL32" s="60"/>
      <c r="QM32" s="60"/>
      <c r="QN32" s="60"/>
    </row>
    <row r="33" spans="1:456" s="63" customFormat="1" ht="18" customHeight="1" x14ac:dyDescent="0.2">
      <c r="A33" s="251" t="s">
        <v>17</v>
      </c>
      <c r="B33" s="128"/>
      <c r="C33" s="62"/>
      <c r="D33" s="254" t="s">
        <v>40</v>
      </c>
      <c r="E33" s="222">
        <v>2018</v>
      </c>
      <c r="F33" s="223"/>
      <c r="G33" s="224"/>
      <c r="H33" s="222">
        <v>2019</v>
      </c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4"/>
      <c r="T33" s="222">
        <v>2020</v>
      </c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4"/>
      <c r="AF33" s="222">
        <v>2021</v>
      </c>
      <c r="AG33" s="223"/>
      <c r="AH33" s="223"/>
      <c r="AI33" s="223"/>
      <c r="AJ33" s="223"/>
      <c r="AK33" s="223"/>
      <c r="AL33" s="223"/>
      <c r="AM33" s="223"/>
      <c r="AN33" s="224"/>
      <c r="AO33" s="57"/>
      <c r="AP33" s="57"/>
      <c r="AQ33" s="57"/>
    </row>
    <row r="34" spans="1:456" s="63" customFormat="1" ht="18" customHeight="1" x14ac:dyDescent="0.2">
      <c r="A34" s="252"/>
      <c r="B34" s="129"/>
      <c r="C34" s="64"/>
      <c r="D34" s="255"/>
      <c r="E34" s="225" t="s">
        <v>13</v>
      </c>
      <c r="F34" s="226"/>
      <c r="G34" s="227"/>
      <c r="H34" s="225" t="s">
        <v>14</v>
      </c>
      <c r="I34" s="226"/>
      <c r="J34" s="227"/>
      <c r="K34" s="225" t="s">
        <v>15</v>
      </c>
      <c r="L34" s="226"/>
      <c r="M34" s="227"/>
      <c r="N34" s="225" t="s">
        <v>12</v>
      </c>
      <c r="O34" s="226"/>
      <c r="P34" s="227"/>
      <c r="Q34" s="225" t="s">
        <v>13</v>
      </c>
      <c r="R34" s="226"/>
      <c r="S34" s="227"/>
      <c r="T34" s="225" t="s">
        <v>14</v>
      </c>
      <c r="U34" s="226"/>
      <c r="V34" s="227"/>
      <c r="W34" s="225" t="s">
        <v>15</v>
      </c>
      <c r="X34" s="226"/>
      <c r="Y34" s="227"/>
      <c r="Z34" s="225" t="s">
        <v>12</v>
      </c>
      <c r="AA34" s="226"/>
      <c r="AB34" s="227"/>
      <c r="AC34" s="225" t="s">
        <v>13</v>
      </c>
      <c r="AD34" s="226"/>
      <c r="AE34" s="227"/>
      <c r="AF34" s="233" t="s">
        <v>14</v>
      </c>
      <c r="AG34" s="234"/>
      <c r="AH34" s="235"/>
      <c r="AI34" s="233" t="s">
        <v>15</v>
      </c>
      <c r="AJ34" s="234"/>
      <c r="AK34" s="235"/>
      <c r="AL34" s="233" t="s">
        <v>12</v>
      </c>
      <c r="AM34" s="234"/>
      <c r="AN34" s="235"/>
      <c r="AO34" s="57"/>
      <c r="AP34" s="57"/>
      <c r="AQ34" s="57"/>
    </row>
    <row r="35" spans="1:456" s="63" customFormat="1" ht="18" customHeight="1" x14ac:dyDescent="0.2">
      <c r="A35" s="253"/>
      <c r="B35" s="130"/>
      <c r="C35" s="65"/>
      <c r="D35" s="256"/>
      <c r="E35" s="66" t="s">
        <v>2</v>
      </c>
      <c r="F35" s="66" t="s">
        <v>3</v>
      </c>
      <c r="G35" s="67" t="s">
        <v>4</v>
      </c>
      <c r="H35" s="66" t="s">
        <v>6</v>
      </c>
      <c r="I35" s="66" t="s">
        <v>7</v>
      </c>
      <c r="J35" s="66" t="s">
        <v>8</v>
      </c>
      <c r="K35" s="66" t="s">
        <v>9</v>
      </c>
      <c r="L35" s="66" t="s">
        <v>10</v>
      </c>
      <c r="M35" s="66" t="s">
        <v>11</v>
      </c>
      <c r="N35" s="66" t="s">
        <v>0</v>
      </c>
      <c r="O35" s="66" t="s">
        <v>1</v>
      </c>
      <c r="P35" s="66" t="s">
        <v>5</v>
      </c>
      <c r="Q35" s="66" t="s">
        <v>2</v>
      </c>
      <c r="R35" s="66" t="s">
        <v>3</v>
      </c>
      <c r="S35" s="67" t="s">
        <v>4</v>
      </c>
      <c r="T35" s="66" t="s">
        <v>6</v>
      </c>
      <c r="U35" s="66" t="s">
        <v>7</v>
      </c>
      <c r="V35" s="66" t="s">
        <v>8</v>
      </c>
      <c r="W35" s="66" t="s">
        <v>9</v>
      </c>
      <c r="X35" s="66" t="s">
        <v>10</v>
      </c>
      <c r="Y35" s="66" t="s">
        <v>11</v>
      </c>
      <c r="Z35" s="66" t="s">
        <v>0</v>
      </c>
      <c r="AA35" s="66" t="s">
        <v>1</v>
      </c>
      <c r="AB35" s="66" t="s">
        <v>5</v>
      </c>
      <c r="AC35" s="68" t="s">
        <v>2</v>
      </c>
      <c r="AD35" s="68" t="s">
        <v>3</v>
      </c>
      <c r="AE35" s="69" t="s">
        <v>4</v>
      </c>
      <c r="AF35" s="70" t="s">
        <v>6</v>
      </c>
      <c r="AG35" s="70" t="s">
        <v>7</v>
      </c>
      <c r="AH35" s="70" t="s">
        <v>8</v>
      </c>
      <c r="AI35" s="70" t="s">
        <v>9</v>
      </c>
      <c r="AJ35" s="70" t="s">
        <v>10</v>
      </c>
      <c r="AK35" s="70" t="s">
        <v>11</v>
      </c>
      <c r="AL35" s="70" t="s">
        <v>0</v>
      </c>
      <c r="AM35" s="70" t="s">
        <v>1</v>
      </c>
      <c r="AN35" s="70" t="s">
        <v>5</v>
      </c>
      <c r="AO35" s="57"/>
      <c r="AP35" s="57"/>
      <c r="AQ35" s="57"/>
    </row>
    <row r="36" spans="1:456" s="72" customFormat="1" ht="21" hidden="1" customHeight="1" x14ac:dyDescent="0.2">
      <c r="A36" s="71" t="s">
        <v>20</v>
      </c>
      <c r="E36" s="73"/>
      <c r="F36" s="73"/>
      <c r="G36" s="73"/>
      <c r="H36" s="74"/>
      <c r="T36" s="74"/>
      <c r="AE36" s="75"/>
      <c r="AF36" s="60"/>
      <c r="AG36" s="60"/>
      <c r="AH36" s="60"/>
      <c r="AI36" s="76"/>
      <c r="AJ36" s="76"/>
      <c r="AK36" s="76"/>
      <c r="AL36" s="76"/>
      <c r="AM36" s="76"/>
      <c r="AN36" s="77"/>
      <c r="AO36" s="57"/>
      <c r="AP36" s="57"/>
      <c r="AQ36" s="57"/>
      <c r="AR36" s="76"/>
      <c r="AS36" s="76"/>
      <c r="AT36" s="76"/>
      <c r="AU36" s="76"/>
      <c r="AV36" s="76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  <c r="JC36" s="60"/>
      <c r="JD36" s="60"/>
      <c r="JE36" s="60"/>
      <c r="JF36" s="60"/>
      <c r="JG36" s="60"/>
      <c r="JH36" s="60"/>
      <c r="JI36" s="60"/>
      <c r="JJ36" s="60"/>
      <c r="JK36" s="60"/>
      <c r="JL36" s="60"/>
      <c r="JM36" s="60"/>
      <c r="JN36" s="60"/>
      <c r="JO36" s="60"/>
      <c r="JP36" s="60"/>
      <c r="JQ36" s="60"/>
      <c r="JR36" s="60"/>
      <c r="JS36" s="60"/>
      <c r="JT36" s="60"/>
      <c r="JU36" s="60"/>
      <c r="JV36" s="60"/>
      <c r="JW36" s="60"/>
      <c r="JX36" s="60"/>
      <c r="JY36" s="60"/>
      <c r="JZ36" s="60"/>
      <c r="KA36" s="60"/>
      <c r="KB36" s="60"/>
      <c r="KC36" s="60"/>
      <c r="KD36" s="60"/>
      <c r="KE36" s="60"/>
      <c r="KF36" s="60"/>
      <c r="KG36" s="60"/>
      <c r="KH36" s="60"/>
      <c r="KI36" s="60"/>
      <c r="KJ36" s="60"/>
      <c r="KK36" s="60"/>
      <c r="KL36" s="60"/>
      <c r="KM36" s="60"/>
      <c r="KN36" s="60"/>
      <c r="KO36" s="60"/>
      <c r="KP36" s="60"/>
      <c r="KQ36" s="60"/>
      <c r="KR36" s="60"/>
      <c r="KS36" s="60"/>
      <c r="KT36" s="60"/>
      <c r="KU36" s="60"/>
      <c r="KV36" s="60"/>
      <c r="KW36" s="60"/>
      <c r="KX36" s="60"/>
      <c r="KY36" s="60"/>
      <c r="KZ36" s="60"/>
      <c r="LA36" s="60"/>
      <c r="LB36" s="60"/>
      <c r="LC36" s="60"/>
      <c r="LD36" s="60"/>
      <c r="LE36" s="60"/>
      <c r="LF36" s="60"/>
      <c r="LG36" s="60"/>
      <c r="LH36" s="60"/>
      <c r="LI36" s="60"/>
      <c r="LJ36" s="60"/>
      <c r="LK36" s="60"/>
      <c r="LL36" s="60"/>
      <c r="LM36" s="60"/>
      <c r="LN36" s="60"/>
      <c r="LO36" s="60"/>
      <c r="LP36" s="60"/>
      <c r="LQ36" s="60"/>
      <c r="LR36" s="60"/>
      <c r="LS36" s="60"/>
      <c r="LT36" s="60"/>
      <c r="LU36" s="60"/>
      <c r="LV36" s="60"/>
      <c r="LW36" s="60"/>
      <c r="LX36" s="60"/>
      <c r="LY36" s="60"/>
      <c r="LZ36" s="60"/>
      <c r="MA36" s="60"/>
      <c r="MB36" s="60"/>
      <c r="MC36" s="60"/>
      <c r="MD36" s="60"/>
      <c r="ME36" s="60"/>
      <c r="MF36" s="60"/>
      <c r="MG36" s="60"/>
      <c r="MH36" s="60"/>
      <c r="MI36" s="60"/>
      <c r="MJ36" s="60"/>
      <c r="MK36" s="60"/>
      <c r="ML36" s="60"/>
      <c r="MM36" s="60"/>
      <c r="MN36" s="60"/>
      <c r="MO36" s="60"/>
      <c r="MP36" s="60"/>
      <c r="MQ36" s="60"/>
      <c r="MR36" s="60"/>
      <c r="MS36" s="60"/>
      <c r="MT36" s="60"/>
      <c r="MU36" s="60"/>
      <c r="MV36" s="60"/>
      <c r="MW36" s="60"/>
      <c r="MX36" s="60"/>
      <c r="MY36" s="60"/>
      <c r="MZ36" s="60"/>
      <c r="NA36" s="60"/>
      <c r="NB36" s="60"/>
      <c r="NC36" s="60"/>
      <c r="ND36" s="60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0"/>
      <c r="NS36" s="60"/>
      <c r="NT36" s="60"/>
      <c r="NU36" s="60"/>
      <c r="NV36" s="60"/>
      <c r="NW36" s="60"/>
      <c r="NX36" s="60"/>
      <c r="NY36" s="60"/>
      <c r="NZ36" s="60"/>
      <c r="OA36" s="60"/>
      <c r="OB36" s="60"/>
      <c r="OC36" s="60"/>
      <c r="OD36" s="60"/>
      <c r="OE36" s="60"/>
      <c r="OF36" s="60"/>
      <c r="OG36" s="60"/>
      <c r="OH36" s="60"/>
      <c r="OI36" s="60"/>
      <c r="OJ36" s="60"/>
      <c r="OK36" s="60"/>
      <c r="OL36" s="60"/>
      <c r="OM36" s="60"/>
      <c r="ON36" s="60"/>
      <c r="OO36" s="60"/>
      <c r="OP36" s="60"/>
      <c r="OQ36" s="60"/>
      <c r="OR36" s="60"/>
      <c r="OS36" s="60"/>
      <c r="OT36" s="60"/>
      <c r="OU36" s="60"/>
      <c r="OV36" s="60"/>
      <c r="OW36" s="60"/>
      <c r="OX36" s="60"/>
      <c r="OY36" s="60"/>
      <c r="OZ36" s="60"/>
      <c r="PA36" s="60"/>
      <c r="PB36" s="60"/>
      <c r="PC36" s="60"/>
      <c r="PD36" s="60"/>
      <c r="PE36" s="60"/>
      <c r="PF36" s="60"/>
      <c r="PG36" s="60"/>
      <c r="PH36" s="60"/>
      <c r="PI36" s="60"/>
      <c r="PJ36" s="60"/>
      <c r="PK36" s="60"/>
      <c r="PL36" s="60"/>
      <c r="PM36" s="60"/>
      <c r="PN36" s="60"/>
      <c r="PO36" s="60"/>
      <c r="PP36" s="60"/>
      <c r="PQ36" s="60"/>
      <c r="PR36" s="60"/>
      <c r="PS36" s="60"/>
      <c r="PT36" s="60"/>
      <c r="PU36" s="60"/>
      <c r="PV36" s="60"/>
      <c r="PW36" s="60"/>
      <c r="PX36" s="60"/>
      <c r="PY36" s="60"/>
      <c r="PZ36" s="60"/>
      <c r="QA36" s="60"/>
      <c r="QB36" s="60"/>
      <c r="QC36" s="60"/>
      <c r="QD36" s="60"/>
      <c r="QE36" s="60"/>
      <c r="QF36" s="60"/>
      <c r="QG36" s="60"/>
      <c r="QH36" s="60"/>
      <c r="QI36" s="60"/>
      <c r="QJ36" s="60"/>
      <c r="QK36" s="60"/>
      <c r="QL36" s="60"/>
      <c r="QM36" s="60"/>
      <c r="QN36" s="60"/>
    </row>
    <row r="37" spans="1:456" s="80" customFormat="1" ht="21" customHeight="1" x14ac:dyDescent="0.2">
      <c r="A37" s="78" t="s">
        <v>28</v>
      </c>
      <c r="B37" s="78"/>
      <c r="C37" s="78"/>
      <c r="D37" s="79">
        <v>30000000</v>
      </c>
      <c r="E37" s="213" t="s">
        <v>42</v>
      </c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5"/>
      <c r="V37" s="208" t="s">
        <v>24</v>
      </c>
      <c r="W37" s="219"/>
      <c r="X37" s="209"/>
      <c r="Y37" s="188" t="s">
        <v>25</v>
      </c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210"/>
      <c r="AO37" s="57"/>
      <c r="AP37" s="57"/>
      <c r="AQ37" s="57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  <c r="IY37" s="63"/>
      <c r="IZ37" s="63"/>
      <c r="JA37" s="63"/>
      <c r="JB37" s="63"/>
      <c r="JC37" s="63"/>
      <c r="JD37" s="63"/>
      <c r="JE37" s="63"/>
      <c r="JF37" s="63"/>
      <c r="JG37" s="63"/>
      <c r="JH37" s="63"/>
      <c r="JI37" s="63"/>
      <c r="JJ37" s="63"/>
      <c r="JK37" s="63"/>
      <c r="JL37" s="63"/>
      <c r="JM37" s="63"/>
      <c r="JN37" s="63"/>
      <c r="JO37" s="63"/>
      <c r="JP37" s="63"/>
      <c r="JQ37" s="63"/>
      <c r="JR37" s="63"/>
      <c r="JS37" s="63"/>
      <c r="JT37" s="63"/>
      <c r="JU37" s="63"/>
      <c r="JV37" s="63"/>
      <c r="JW37" s="63"/>
      <c r="JX37" s="63"/>
      <c r="JY37" s="63"/>
      <c r="JZ37" s="63"/>
      <c r="KA37" s="63"/>
      <c r="KB37" s="63"/>
      <c r="KC37" s="63"/>
      <c r="KD37" s="63"/>
      <c r="KE37" s="63"/>
      <c r="KF37" s="63"/>
      <c r="KG37" s="63"/>
      <c r="KH37" s="63"/>
      <c r="KI37" s="63"/>
      <c r="KJ37" s="63"/>
      <c r="KK37" s="63"/>
      <c r="KL37" s="63"/>
      <c r="KM37" s="63"/>
      <c r="KN37" s="63"/>
      <c r="KO37" s="63"/>
      <c r="KP37" s="63"/>
      <c r="KQ37" s="63"/>
      <c r="KR37" s="63"/>
      <c r="KS37" s="63"/>
      <c r="KT37" s="63"/>
      <c r="KU37" s="63"/>
      <c r="KV37" s="63"/>
      <c r="KW37" s="63"/>
      <c r="KX37" s="63"/>
      <c r="KY37" s="63"/>
      <c r="KZ37" s="63"/>
      <c r="LA37" s="63"/>
      <c r="LB37" s="63"/>
      <c r="LC37" s="63"/>
      <c r="LD37" s="63"/>
      <c r="LE37" s="63"/>
      <c r="LF37" s="63"/>
      <c r="LG37" s="63"/>
      <c r="LH37" s="63"/>
      <c r="LI37" s="63"/>
      <c r="LJ37" s="63"/>
      <c r="LK37" s="63"/>
      <c r="LL37" s="63"/>
      <c r="LM37" s="63"/>
      <c r="LN37" s="63"/>
      <c r="LO37" s="63"/>
      <c r="LP37" s="63"/>
      <c r="LQ37" s="63"/>
      <c r="LR37" s="63"/>
      <c r="LS37" s="63"/>
      <c r="LT37" s="63"/>
      <c r="LU37" s="63"/>
      <c r="LV37" s="63"/>
      <c r="LW37" s="63"/>
      <c r="LX37" s="63"/>
      <c r="LY37" s="63"/>
      <c r="LZ37" s="63"/>
      <c r="MA37" s="63"/>
      <c r="MB37" s="63"/>
      <c r="MC37" s="63"/>
      <c r="MD37" s="63"/>
      <c r="ME37" s="63"/>
      <c r="MF37" s="63"/>
      <c r="MG37" s="63"/>
      <c r="MH37" s="63"/>
      <c r="MI37" s="63"/>
      <c r="MJ37" s="63"/>
      <c r="MK37" s="63"/>
      <c r="ML37" s="63"/>
      <c r="MM37" s="63"/>
      <c r="MN37" s="63"/>
      <c r="MO37" s="63"/>
      <c r="MP37" s="63"/>
      <c r="MQ37" s="63"/>
      <c r="MR37" s="63"/>
      <c r="MS37" s="63"/>
      <c r="MT37" s="63"/>
      <c r="MU37" s="63"/>
      <c r="MV37" s="63"/>
      <c r="MW37" s="63"/>
      <c r="MX37" s="63"/>
      <c r="MY37" s="63"/>
      <c r="MZ37" s="63"/>
      <c r="NA37" s="63"/>
      <c r="NB37" s="63"/>
      <c r="NC37" s="63"/>
      <c r="ND37" s="63"/>
      <c r="NE37" s="63"/>
      <c r="NF37" s="63"/>
      <c r="NG37" s="63"/>
      <c r="NH37" s="63"/>
      <c r="NI37" s="63"/>
      <c r="NJ37" s="63"/>
      <c r="NK37" s="63"/>
      <c r="NL37" s="63"/>
      <c r="NM37" s="63"/>
      <c r="NN37" s="63"/>
      <c r="NO37" s="63"/>
      <c r="NP37" s="63"/>
      <c r="NQ37" s="63"/>
      <c r="NR37" s="63"/>
      <c r="NS37" s="63"/>
      <c r="NT37" s="63"/>
      <c r="NU37" s="63"/>
      <c r="NV37" s="63"/>
      <c r="NW37" s="63"/>
      <c r="NX37" s="63"/>
      <c r="NY37" s="63"/>
      <c r="NZ37" s="63"/>
      <c r="OA37" s="63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63"/>
      <c r="OS37" s="63"/>
      <c r="OT37" s="63"/>
      <c r="OU37" s="63"/>
      <c r="OV37" s="63"/>
      <c r="OW37" s="63"/>
      <c r="OX37" s="63"/>
      <c r="OY37" s="63"/>
      <c r="OZ37" s="63"/>
      <c r="PA37" s="63"/>
      <c r="PB37" s="63"/>
      <c r="PC37" s="63"/>
      <c r="PD37" s="63"/>
      <c r="PE37" s="63"/>
      <c r="PF37" s="63"/>
      <c r="PG37" s="63"/>
      <c r="PH37" s="63"/>
      <c r="PI37" s="63"/>
      <c r="PJ37" s="63"/>
      <c r="PK37" s="63"/>
      <c r="PL37" s="63"/>
      <c r="PM37" s="63"/>
      <c r="PN37" s="63"/>
      <c r="PO37" s="63"/>
      <c r="PP37" s="63"/>
      <c r="PQ37" s="63"/>
      <c r="PR37" s="63"/>
      <c r="PS37" s="63"/>
      <c r="PT37" s="63"/>
      <c r="PU37" s="63"/>
      <c r="PV37" s="63"/>
      <c r="PW37" s="63"/>
      <c r="PX37" s="63"/>
      <c r="PY37" s="63"/>
      <c r="PZ37" s="63"/>
      <c r="QA37" s="63"/>
      <c r="QB37" s="63"/>
      <c r="QC37" s="63"/>
      <c r="QD37" s="63"/>
      <c r="QE37" s="63"/>
      <c r="QF37" s="63"/>
      <c r="QG37" s="63"/>
      <c r="QH37" s="63"/>
      <c r="QI37" s="63"/>
      <c r="QJ37" s="63"/>
      <c r="QK37" s="63"/>
      <c r="QL37" s="63"/>
      <c r="QM37" s="63"/>
      <c r="QN37" s="63"/>
    </row>
    <row r="38" spans="1:456" s="80" customFormat="1" ht="21" customHeight="1" x14ac:dyDescent="0.2">
      <c r="A38" s="78" t="s">
        <v>53</v>
      </c>
      <c r="B38" s="78"/>
      <c r="C38" s="78"/>
      <c r="D38" s="79">
        <v>50000000</v>
      </c>
      <c r="E38" s="208" t="s">
        <v>43</v>
      </c>
      <c r="F38" s="219"/>
      <c r="G38" s="219"/>
      <c r="H38" s="209"/>
      <c r="I38" s="213" t="s">
        <v>42</v>
      </c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5"/>
      <c r="U38" s="208" t="s">
        <v>24</v>
      </c>
      <c r="V38" s="209"/>
      <c r="W38" s="188" t="s">
        <v>25</v>
      </c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210"/>
      <c r="AO38" s="57"/>
      <c r="AP38" s="57"/>
      <c r="AQ38" s="57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  <c r="IY38" s="63"/>
      <c r="IZ38" s="63"/>
      <c r="JA38" s="63"/>
      <c r="JB38" s="63"/>
      <c r="JC38" s="63"/>
      <c r="JD38" s="63"/>
      <c r="JE38" s="63"/>
      <c r="JF38" s="63"/>
      <c r="JG38" s="63"/>
      <c r="JH38" s="63"/>
      <c r="JI38" s="63"/>
      <c r="JJ38" s="63"/>
      <c r="JK38" s="63"/>
      <c r="JL38" s="63"/>
      <c r="JM38" s="63"/>
      <c r="JN38" s="63"/>
      <c r="JO38" s="63"/>
      <c r="JP38" s="63"/>
      <c r="JQ38" s="63"/>
      <c r="JR38" s="63"/>
      <c r="JS38" s="63"/>
      <c r="JT38" s="63"/>
      <c r="JU38" s="63"/>
      <c r="JV38" s="63"/>
      <c r="JW38" s="63"/>
      <c r="JX38" s="63"/>
      <c r="JY38" s="63"/>
      <c r="JZ38" s="63"/>
      <c r="KA38" s="63"/>
      <c r="KB38" s="63"/>
      <c r="KC38" s="63"/>
      <c r="KD38" s="63"/>
      <c r="KE38" s="63"/>
      <c r="KF38" s="63"/>
      <c r="KG38" s="63"/>
      <c r="KH38" s="63"/>
      <c r="KI38" s="63"/>
      <c r="KJ38" s="63"/>
      <c r="KK38" s="63"/>
      <c r="KL38" s="63"/>
      <c r="KM38" s="63"/>
      <c r="KN38" s="63"/>
      <c r="KO38" s="63"/>
      <c r="KP38" s="63"/>
      <c r="KQ38" s="63"/>
      <c r="KR38" s="63"/>
      <c r="KS38" s="63"/>
      <c r="KT38" s="63"/>
      <c r="KU38" s="63"/>
      <c r="KV38" s="63"/>
      <c r="KW38" s="63"/>
      <c r="KX38" s="63"/>
      <c r="KY38" s="63"/>
      <c r="KZ38" s="63"/>
      <c r="LA38" s="63"/>
      <c r="LB38" s="63"/>
      <c r="LC38" s="63"/>
      <c r="LD38" s="63"/>
      <c r="LE38" s="63"/>
      <c r="LF38" s="63"/>
      <c r="LG38" s="63"/>
      <c r="LH38" s="63"/>
      <c r="LI38" s="63"/>
      <c r="LJ38" s="63"/>
      <c r="LK38" s="63"/>
      <c r="LL38" s="63"/>
      <c r="LM38" s="63"/>
      <c r="LN38" s="63"/>
      <c r="LO38" s="63"/>
      <c r="LP38" s="63"/>
      <c r="LQ38" s="63"/>
      <c r="LR38" s="63"/>
      <c r="LS38" s="63"/>
      <c r="LT38" s="63"/>
      <c r="LU38" s="63"/>
      <c r="LV38" s="63"/>
      <c r="LW38" s="63"/>
      <c r="LX38" s="63"/>
      <c r="LY38" s="63"/>
      <c r="LZ38" s="63"/>
      <c r="MA38" s="63"/>
      <c r="MB38" s="63"/>
      <c r="MC38" s="63"/>
      <c r="MD38" s="63"/>
      <c r="ME38" s="63"/>
      <c r="MF38" s="63"/>
      <c r="MG38" s="63"/>
      <c r="MH38" s="63"/>
      <c r="MI38" s="63"/>
      <c r="MJ38" s="63"/>
      <c r="MK38" s="63"/>
      <c r="ML38" s="63"/>
      <c r="MM38" s="63"/>
      <c r="MN38" s="63"/>
      <c r="MO38" s="63"/>
      <c r="MP38" s="63"/>
      <c r="MQ38" s="63"/>
      <c r="MR38" s="63"/>
      <c r="MS38" s="63"/>
      <c r="MT38" s="63"/>
      <c r="MU38" s="63"/>
      <c r="MV38" s="63"/>
      <c r="MW38" s="63"/>
      <c r="MX38" s="63"/>
      <c r="MY38" s="63"/>
      <c r="MZ38" s="63"/>
      <c r="NA38" s="63"/>
      <c r="NB38" s="63"/>
      <c r="NC38" s="63"/>
      <c r="ND38" s="63"/>
      <c r="NE38" s="63"/>
      <c r="NF38" s="63"/>
      <c r="NG38" s="63"/>
      <c r="NH38" s="63"/>
      <c r="NI38" s="63"/>
      <c r="NJ38" s="63"/>
      <c r="NK38" s="63"/>
      <c r="NL38" s="63"/>
      <c r="NM38" s="63"/>
      <c r="NN38" s="63"/>
      <c r="NO38" s="63"/>
      <c r="NP38" s="63"/>
      <c r="NQ38" s="63"/>
      <c r="NR38" s="63"/>
      <c r="NS38" s="63"/>
      <c r="NT38" s="63"/>
      <c r="NU38" s="63"/>
      <c r="NV38" s="63"/>
      <c r="NW38" s="63"/>
      <c r="NX38" s="63"/>
      <c r="NY38" s="63"/>
      <c r="NZ38" s="63"/>
      <c r="OA38" s="63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63"/>
      <c r="OS38" s="63"/>
      <c r="OT38" s="63"/>
      <c r="OU38" s="63"/>
      <c r="OV38" s="63"/>
      <c r="OW38" s="63"/>
      <c r="OX38" s="63"/>
      <c r="OY38" s="63"/>
      <c r="OZ38" s="63"/>
      <c r="PA38" s="63"/>
      <c r="PB38" s="63"/>
      <c r="PC38" s="63"/>
      <c r="PD38" s="63"/>
      <c r="PE38" s="63"/>
      <c r="PF38" s="63"/>
      <c r="PG38" s="63"/>
      <c r="PH38" s="63"/>
      <c r="PI38" s="63"/>
      <c r="PJ38" s="63"/>
      <c r="PK38" s="63"/>
      <c r="PL38" s="63"/>
      <c r="PM38" s="63"/>
      <c r="PN38" s="63"/>
      <c r="PO38" s="63"/>
      <c r="PP38" s="63"/>
      <c r="PQ38" s="63"/>
      <c r="PR38" s="63"/>
      <c r="PS38" s="63"/>
      <c r="PT38" s="63"/>
      <c r="PU38" s="63"/>
      <c r="PV38" s="63"/>
      <c r="PW38" s="63"/>
      <c r="PX38" s="63"/>
      <c r="PY38" s="63"/>
      <c r="PZ38" s="63"/>
      <c r="QA38" s="63"/>
      <c r="QB38" s="63"/>
      <c r="QC38" s="63"/>
      <c r="QD38" s="63"/>
      <c r="QE38" s="63"/>
      <c r="QF38" s="63"/>
      <c r="QG38" s="63"/>
      <c r="QH38" s="63"/>
      <c r="QI38" s="63"/>
      <c r="QJ38" s="63"/>
      <c r="QK38" s="63"/>
      <c r="QL38" s="63"/>
      <c r="QM38" s="63"/>
      <c r="QN38" s="63"/>
    </row>
    <row r="39" spans="1:456" s="80" customFormat="1" ht="21" customHeight="1" x14ac:dyDescent="0.2">
      <c r="A39" s="81" t="s">
        <v>29</v>
      </c>
      <c r="B39" s="81"/>
      <c r="C39" s="81"/>
      <c r="D39" s="79">
        <v>12000000</v>
      </c>
      <c r="E39" s="216" t="s">
        <v>44</v>
      </c>
      <c r="F39" s="217"/>
      <c r="G39" s="218"/>
      <c r="H39" s="208" t="s">
        <v>43</v>
      </c>
      <c r="I39" s="219"/>
      <c r="J39" s="219"/>
      <c r="K39" s="219"/>
      <c r="L39" s="209"/>
      <c r="M39" s="213" t="s">
        <v>42</v>
      </c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5"/>
      <c r="AC39" s="208" t="s">
        <v>24</v>
      </c>
      <c r="AD39" s="209"/>
      <c r="AE39" s="188" t="s">
        <v>25</v>
      </c>
      <c r="AF39" s="189"/>
      <c r="AG39" s="189"/>
      <c r="AH39" s="189"/>
      <c r="AI39" s="189"/>
      <c r="AJ39" s="189"/>
      <c r="AK39" s="189"/>
      <c r="AL39" s="189"/>
      <c r="AM39" s="189"/>
      <c r="AN39" s="210"/>
      <c r="AO39" s="57"/>
      <c r="AP39" s="57"/>
      <c r="AQ39" s="57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  <c r="IW39" s="63"/>
      <c r="IX39" s="63"/>
      <c r="IY39" s="63"/>
      <c r="IZ39" s="63"/>
      <c r="JA39" s="63"/>
      <c r="JB39" s="63"/>
      <c r="JC39" s="63"/>
      <c r="JD39" s="63"/>
      <c r="JE39" s="63"/>
      <c r="JF39" s="63"/>
      <c r="JG39" s="63"/>
      <c r="JH39" s="63"/>
      <c r="JI39" s="63"/>
      <c r="JJ39" s="63"/>
      <c r="JK39" s="63"/>
      <c r="JL39" s="63"/>
      <c r="JM39" s="63"/>
      <c r="JN39" s="63"/>
      <c r="JO39" s="63"/>
      <c r="JP39" s="63"/>
      <c r="JQ39" s="63"/>
      <c r="JR39" s="63"/>
      <c r="JS39" s="63"/>
      <c r="JT39" s="63"/>
      <c r="JU39" s="63"/>
      <c r="JV39" s="63"/>
      <c r="JW39" s="63"/>
      <c r="JX39" s="63"/>
      <c r="JY39" s="63"/>
      <c r="JZ39" s="63"/>
      <c r="KA39" s="63"/>
      <c r="KB39" s="63"/>
      <c r="KC39" s="63"/>
      <c r="KD39" s="63"/>
      <c r="KE39" s="63"/>
      <c r="KF39" s="63"/>
      <c r="KG39" s="63"/>
      <c r="KH39" s="63"/>
      <c r="KI39" s="63"/>
      <c r="KJ39" s="63"/>
      <c r="KK39" s="63"/>
      <c r="KL39" s="63"/>
      <c r="KM39" s="63"/>
      <c r="KN39" s="63"/>
      <c r="KO39" s="63"/>
      <c r="KP39" s="63"/>
      <c r="KQ39" s="63"/>
      <c r="KR39" s="63"/>
      <c r="KS39" s="63"/>
      <c r="KT39" s="63"/>
      <c r="KU39" s="63"/>
      <c r="KV39" s="63"/>
      <c r="KW39" s="63"/>
      <c r="KX39" s="63"/>
      <c r="KY39" s="63"/>
      <c r="KZ39" s="63"/>
      <c r="LA39" s="63"/>
      <c r="LB39" s="63"/>
      <c r="LC39" s="63"/>
      <c r="LD39" s="63"/>
      <c r="LE39" s="63"/>
      <c r="LF39" s="63"/>
      <c r="LG39" s="63"/>
      <c r="LH39" s="63"/>
      <c r="LI39" s="63"/>
      <c r="LJ39" s="63"/>
      <c r="LK39" s="63"/>
      <c r="LL39" s="63"/>
      <c r="LM39" s="63"/>
      <c r="LN39" s="63"/>
      <c r="LO39" s="63"/>
      <c r="LP39" s="63"/>
      <c r="LQ39" s="63"/>
      <c r="LR39" s="63"/>
      <c r="LS39" s="63"/>
      <c r="LT39" s="63"/>
      <c r="LU39" s="63"/>
      <c r="LV39" s="63"/>
      <c r="LW39" s="63"/>
      <c r="LX39" s="63"/>
      <c r="LY39" s="63"/>
      <c r="LZ39" s="63"/>
      <c r="MA39" s="63"/>
      <c r="MB39" s="63"/>
      <c r="MC39" s="63"/>
      <c r="MD39" s="63"/>
      <c r="ME39" s="63"/>
      <c r="MF39" s="63"/>
      <c r="MG39" s="63"/>
      <c r="MH39" s="63"/>
      <c r="MI39" s="63"/>
      <c r="MJ39" s="63"/>
      <c r="MK39" s="63"/>
      <c r="ML39" s="63"/>
      <c r="MM39" s="63"/>
      <c r="MN39" s="63"/>
      <c r="MO39" s="63"/>
      <c r="MP39" s="63"/>
      <c r="MQ39" s="63"/>
      <c r="MR39" s="63"/>
      <c r="MS39" s="63"/>
      <c r="MT39" s="63"/>
      <c r="MU39" s="63"/>
      <c r="MV39" s="63"/>
      <c r="MW39" s="63"/>
      <c r="MX39" s="63"/>
      <c r="MY39" s="63"/>
      <c r="MZ39" s="63"/>
      <c r="NA39" s="63"/>
      <c r="NB39" s="63"/>
      <c r="NC39" s="63"/>
      <c r="ND39" s="63"/>
      <c r="NE39" s="63"/>
      <c r="NF39" s="63"/>
      <c r="NG39" s="63"/>
      <c r="NH39" s="63"/>
      <c r="NI39" s="63"/>
      <c r="NJ39" s="63"/>
      <c r="NK39" s="63"/>
      <c r="NL39" s="63"/>
      <c r="NM39" s="63"/>
      <c r="NN39" s="63"/>
      <c r="NO39" s="63"/>
      <c r="NP39" s="63"/>
      <c r="NQ39" s="63"/>
      <c r="NR39" s="63"/>
      <c r="NS39" s="63"/>
      <c r="NT39" s="63"/>
      <c r="NU39" s="63"/>
      <c r="NV39" s="63"/>
      <c r="NW39" s="63"/>
      <c r="NX39" s="63"/>
      <c r="NY39" s="63"/>
      <c r="NZ39" s="63"/>
      <c r="OA39" s="63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63"/>
      <c r="OS39" s="63"/>
      <c r="OT39" s="63"/>
      <c r="OU39" s="63"/>
      <c r="OV39" s="63"/>
      <c r="OW39" s="63"/>
      <c r="OX39" s="63"/>
      <c r="OY39" s="63"/>
      <c r="OZ39" s="63"/>
      <c r="PA39" s="63"/>
      <c r="PB39" s="63"/>
      <c r="PC39" s="63"/>
      <c r="PD39" s="63"/>
      <c r="PE39" s="63"/>
      <c r="PF39" s="63"/>
      <c r="PG39" s="63"/>
      <c r="PH39" s="63"/>
      <c r="PI39" s="63"/>
      <c r="PJ39" s="63"/>
      <c r="PK39" s="63"/>
      <c r="PL39" s="63"/>
      <c r="PM39" s="63"/>
      <c r="PN39" s="63"/>
      <c r="PO39" s="63"/>
      <c r="PP39" s="63"/>
      <c r="PQ39" s="63"/>
      <c r="PR39" s="63"/>
      <c r="PS39" s="63"/>
      <c r="PT39" s="63"/>
      <c r="PU39" s="63"/>
      <c r="PV39" s="63"/>
      <c r="PW39" s="63"/>
      <c r="PX39" s="63"/>
      <c r="PY39" s="63"/>
      <c r="PZ39" s="63"/>
      <c r="QA39" s="63"/>
      <c r="QB39" s="63"/>
      <c r="QC39" s="63"/>
      <c r="QD39" s="63"/>
      <c r="QE39" s="63"/>
      <c r="QF39" s="63"/>
      <c r="QG39" s="63"/>
      <c r="QH39" s="63"/>
      <c r="QI39" s="63"/>
      <c r="QJ39" s="63"/>
      <c r="QK39" s="63"/>
      <c r="QL39" s="63"/>
      <c r="QM39" s="63"/>
      <c r="QN39" s="63"/>
    </row>
    <row r="40" spans="1:456" s="80" customFormat="1" ht="21" customHeight="1" x14ac:dyDescent="0.2">
      <c r="A40" s="78" t="s">
        <v>54</v>
      </c>
      <c r="B40" s="78"/>
      <c r="C40" s="78"/>
      <c r="D40" s="79">
        <v>60000000</v>
      </c>
      <c r="E40" s="220" t="s">
        <v>110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188" t="s">
        <v>25</v>
      </c>
      <c r="AH40" s="189"/>
      <c r="AI40" s="189"/>
      <c r="AJ40" s="189"/>
      <c r="AK40" s="189"/>
      <c r="AL40" s="189"/>
      <c r="AM40" s="189"/>
      <c r="AN40" s="189"/>
      <c r="AO40" s="57"/>
      <c r="AP40" s="57"/>
      <c r="AQ40" s="57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</row>
    <row r="41" spans="1:456" s="80" customFormat="1" ht="21" customHeight="1" x14ac:dyDescent="0.2">
      <c r="A41" s="78" t="s">
        <v>30</v>
      </c>
      <c r="B41" s="78"/>
      <c r="C41" s="78"/>
      <c r="D41" s="79">
        <v>8000000</v>
      </c>
      <c r="E41" s="188" t="s">
        <v>25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210"/>
      <c r="U41" s="211" t="s">
        <v>47</v>
      </c>
      <c r="V41" s="212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2"/>
      <c r="AH41" s="82"/>
      <c r="AN41" s="83"/>
      <c r="AO41" s="57"/>
      <c r="AP41" s="57"/>
      <c r="AQ41" s="57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</row>
    <row r="42" spans="1:456" s="80" customFormat="1" ht="21" customHeight="1" x14ac:dyDescent="0.2">
      <c r="A42" s="78" t="s">
        <v>31</v>
      </c>
      <c r="B42" s="78"/>
      <c r="C42" s="78"/>
      <c r="D42" s="79">
        <v>6000000</v>
      </c>
      <c r="E42" s="125" t="s">
        <v>44</v>
      </c>
      <c r="F42" s="126"/>
      <c r="G42" s="219" t="s">
        <v>43</v>
      </c>
      <c r="H42" s="219"/>
      <c r="I42" s="219"/>
      <c r="J42" s="209"/>
      <c r="K42" s="213" t="s">
        <v>42</v>
      </c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5"/>
      <c r="W42" s="208" t="s">
        <v>24</v>
      </c>
      <c r="X42" s="219"/>
      <c r="Y42" s="209"/>
      <c r="Z42" s="188" t="s">
        <v>25</v>
      </c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210"/>
      <c r="AL42" s="211" t="s">
        <v>46</v>
      </c>
      <c r="AM42" s="212"/>
      <c r="AN42" s="85"/>
      <c r="AO42" s="57"/>
      <c r="AP42" s="57"/>
      <c r="AQ42" s="57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</row>
    <row r="43" spans="1:456" s="80" customFormat="1" ht="21" customHeight="1" x14ac:dyDescent="0.2">
      <c r="A43" s="78" t="s">
        <v>32</v>
      </c>
      <c r="B43" s="78"/>
      <c r="C43" s="78"/>
      <c r="D43" s="79">
        <v>5000000</v>
      </c>
      <c r="E43" s="188" t="s">
        <v>25</v>
      </c>
      <c r="F43" s="189"/>
      <c r="G43" s="189"/>
      <c r="H43" s="189"/>
      <c r="I43" s="189"/>
      <c r="J43" s="189"/>
      <c r="K43" s="189"/>
      <c r="L43" s="189"/>
      <c r="M43" s="189"/>
      <c r="N43" s="189"/>
      <c r="O43" s="210"/>
      <c r="P43" s="211" t="s">
        <v>47</v>
      </c>
      <c r="Q43" s="212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G43" s="82"/>
      <c r="AH43" s="82"/>
      <c r="AN43" s="83"/>
      <c r="AO43" s="57"/>
      <c r="AP43" s="57"/>
      <c r="AQ43" s="57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</row>
    <row r="44" spans="1:456" s="80" customFormat="1" ht="21" customHeight="1" x14ac:dyDescent="0.2">
      <c r="A44" s="78" t="s">
        <v>33</v>
      </c>
      <c r="B44" s="78"/>
      <c r="C44" s="78"/>
      <c r="D44" s="79">
        <v>2500000</v>
      </c>
      <c r="E44" s="208" t="s">
        <v>24</v>
      </c>
      <c r="F44" s="219"/>
      <c r="G44" s="127"/>
      <c r="H44" s="219"/>
      <c r="I44" s="209"/>
      <c r="J44" s="231" t="s">
        <v>45</v>
      </c>
      <c r="K44" s="232"/>
      <c r="L44" s="188" t="s">
        <v>25</v>
      </c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210"/>
      <c r="Z44" s="211" t="s">
        <v>16</v>
      </c>
      <c r="AA44" s="212"/>
      <c r="AB44" s="73"/>
      <c r="AC44" s="73"/>
      <c r="AD44" s="73"/>
      <c r="AF44" s="82"/>
      <c r="AG44" s="82"/>
      <c r="AH44" s="82"/>
      <c r="AN44" s="83"/>
      <c r="AO44" s="57"/>
      <c r="AP44" s="63"/>
      <c r="AQ44" s="57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  <c r="IX44" s="63"/>
      <c r="IY44" s="63"/>
      <c r="IZ44" s="63"/>
      <c r="JA44" s="63"/>
      <c r="JB44" s="63"/>
      <c r="JC44" s="63"/>
      <c r="JD44" s="63"/>
      <c r="JE44" s="63"/>
      <c r="JF44" s="63"/>
      <c r="JG44" s="63"/>
      <c r="JH44" s="63"/>
      <c r="JI44" s="63"/>
      <c r="JJ44" s="63"/>
      <c r="JK44" s="63"/>
      <c r="JL44" s="63"/>
      <c r="JM44" s="63"/>
      <c r="JN44" s="63"/>
      <c r="JO44" s="63"/>
      <c r="JP44" s="63"/>
      <c r="JQ44" s="63"/>
      <c r="JR44" s="63"/>
      <c r="JS44" s="63"/>
      <c r="JT44" s="63"/>
      <c r="JU44" s="63"/>
      <c r="JV44" s="63"/>
      <c r="JW44" s="63"/>
      <c r="JX44" s="63"/>
      <c r="JY44" s="63"/>
      <c r="JZ44" s="63"/>
      <c r="KA44" s="63"/>
      <c r="KB44" s="63"/>
      <c r="KC44" s="63"/>
      <c r="KD44" s="63"/>
      <c r="KE44" s="63"/>
      <c r="KF44" s="63"/>
      <c r="KG44" s="63"/>
      <c r="KH44" s="63"/>
      <c r="KI44" s="63"/>
      <c r="KJ44" s="63"/>
      <c r="KK44" s="63"/>
      <c r="KL44" s="63"/>
      <c r="KM44" s="63"/>
      <c r="KN44" s="63"/>
      <c r="KO44" s="63"/>
      <c r="KP44" s="63"/>
      <c r="KQ44" s="63"/>
      <c r="KR44" s="63"/>
      <c r="KS44" s="63"/>
      <c r="KT44" s="63"/>
      <c r="KU44" s="63"/>
      <c r="KV44" s="63"/>
      <c r="KW44" s="63"/>
      <c r="KX44" s="63"/>
      <c r="KY44" s="63"/>
      <c r="KZ44" s="63"/>
      <c r="LA44" s="63"/>
      <c r="LB44" s="63"/>
      <c r="LC44" s="63"/>
      <c r="LD44" s="63"/>
      <c r="LE44" s="63"/>
      <c r="LF44" s="63"/>
      <c r="LG44" s="63"/>
      <c r="LH44" s="63"/>
      <c r="LI44" s="63"/>
      <c r="LJ44" s="63"/>
      <c r="LK44" s="63"/>
      <c r="LL44" s="63"/>
      <c r="LM44" s="63"/>
      <c r="LN44" s="63"/>
      <c r="LO44" s="63"/>
      <c r="LP44" s="63"/>
      <c r="LQ44" s="63"/>
      <c r="LR44" s="63"/>
      <c r="LS44" s="63"/>
      <c r="LT44" s="63"/>
      <c r="LU44" s="63"/>
      <c r="LV44" s="63"/>
      <c r="LW44" s="63"/>
      <c r="LX44" s="63"/>
      <c r="LY44" s="63"/>
      <c r="LZ44" s="63"/>
      <c r="MA44" s="63"/>
      <c r="MB44" s="63"/>
      <c r="MC44" s="63"/>
      <c r="MD44" s="63"/>
      <c r="ME44" s="63"/>
      <c r="MF44" s="63"/>
      <c r="MG44" s="63"/>
      <c r="MH44" s="63"/>
      <c r="MI44" s="63"/>
      <c r="MJ44" s="63"/>
      <c r="MK44" s="63"/>
      <c r="ML44" s="63"/>
      <c r="MM44" s="63"/>
      <c r="MN44" s="63"/>
      <c r="MO44" s="63"/>
      <c r="MP44" s="63"/>
      <c r="MQ44" s="63"/>
      <c r="MR44" s="63"/>
      <c r="MS44" s="63"/>
      <c r="MT44" s="63"/>
      <c r="MU44" s="63"/>
      <c r="MV44" s="63"/>
      <c r="MW44" s="63"/>
      <c r="MX44" s="63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63"/>
      <c r="OS44" s="63"/>
      <c r="OT44" s="63"/>
      <c r="OU44" s="63"/>
      <c r="OV44" s="63"/>
      <c r="OW44" s="63"/>
      <c r="OX44" s="63"/>
      <c r="OY44" s="63"/>
      <c r="OZ44" s="63"/>
      <c r="PA44" s="63"/>
      <c r="PB44" s="63"/>
      <c r="PC44" s="63"/>
      <c r="PD44" s="63"/>
      <c r="PE44" s="63"/>
      <c r="PF44" s="63"/>
      <c r="PG44" s="63"/>
      <c r="PH44" s="63"/>
      <c r="PI44" s="63"/>
      <c r="PJ44" s="63"/>
      <c r="PK44" s="63"/>
      <c r="PL44" s="63"/>
      <c r="PM44" s="63"/>
      <c r="PN44" s="63"/>
      <c r="PO44" s="63"/>
      <c r="PP44" s="63"/>
      <c r="PQ44" s="63"/>
      <c r="PR44" s="63"/>
      <c r="PS44" s="63"/>
      <c r="PT44" s="63"/>
      <c r="PU44" s="63"/>
      <c r="PV44" s="63"/>
      <c r="PW44" s="63"/>
      <c r="PX44" s="63"/>
      <c r="PY44" s="63"/>
      <c r="PZ44" s="63"/>
      <c r="QA44" s="63"/>
      <c r="QB44" s="63"/>
      <c r="QC44" s="63"/>
      <c r="QD44" s="63"/>
      <c r="QE44" s="63"/>
      <c r="QF44" s="63"/>
      <c r="QG44" s="63"/>
      <c r="QH44" s="63"/>
      <c r="QI44" s="63"/>
      <c r="QJ44" s="63"/>
      <c r="QK44" s="63"/>
      <c r="QL44" s="63"/>
      <c r="QM44" s="63"/>
      <c r="QN44" s="63"/>
    </row>
    <row r="45" spans="1:456" s="80" customFormat="1" ht="21" customHeight="1" x14ac:dyDescent="0.2">
      <c r="A45" s="81" t="s">
        <v>34</v>
      </c>
      <c r="B45" s="81"/>
      <c r="C45" s="81"/>
      <c r="D45" s="79">
        <v>4500000</v>
      </c>
      <c r="E45" s="188" t="s">
        <v>25</v>
      </c>
      <c r="F45" s="189"/>
      <c r="G45" s="189"/>
      <c r="H45" s="189"/>
      <c r="I45" s="189"/>
      <c r="J45" s="189"/>
      <c r="K45" s="210"/>
      <c r="L45" s="211" t="s">
        <v>46</v>
      </c>
      <c r="M45" s="212"/>
      <c r="Z45" s="73"/>
      <c r="AA45" s="73"/>
      <c r="AB45" s="73"/>
      <c r="AC45" s="73"/>
      <c r="AD45" s="73"/>
      <c r="AF45" s="82"/>
      <c r="AG45" s="82"/>
      <c r="AH45" s="82"/>
      <c r="AN45" s="83"/>
      <c r="AO45" s="57"/>
      <c r="AP45" s="63"/>
      <c r="AQ45" s="57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</row>
    <row r="46" spans="1:456" s="80" customFormat="1" ht="21" customHeight="1" x14ac:dyDescent="0.2">
      <c r="A46" s="81" t="s">
        <v>35</v>
      </c>
      <c r="B46" s="81"/>
      <c r="C46" s="81"/>
      <c r="D46" s="79">
        <v>5000000</v>
      </c>
      <c r="E46" s="213" t="s">
        <v>42</v>
      </c>
      <c r="F46" s="214"/>
      <c r="G46" s="214"/>
      <c r="H46" s="214"/>
      <c r="I46" s="215"/>
      <c r="J46" s="208" t="s">
        <v>24</v>
      </c>
      <c r="K46" s="209"/>
      <c r="L46" s="188" t="s">
        <v>25</v>
      </c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210"/>
      <c r="AA46" s="211" t="s">
        <v>16</v>
      </c>
      <c r="AB46" s="212"/>
      <c r="AC46" s="73"/>
      <c r="AD46" s="73"/>
      <c r="AF46" s="82"/>
      <c r="AG46" s="82"/>
      <c r="AH46" s="82"/>
      <c r="AN46" s="83"/>
      <c r="AO46" s="57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  <c r="IU46" s="63"/>
      <c r="IV46" s="63"/>
      <c r="IW46" s="63"/>
      <c r="IX46" s="63"/>
      <c r="IY46" s="63"/>
      <c r="IZ46" s="63"/>
      <c r="JA46" s="63"/>
      <c r="JB46" s="63"/>
      <c r="JC46" s="63"/>
      <c r="JD46" s="63"/>
      <c r="JE46" s="63"/>
      <c r="JF46" s="63"/>
      <c r="JG46" s="63"/>
      <c r="JH46" s="63"/>
      <c r="JI46" s="63"/>
      <c r="JJ46" s="63"/>
      <c r="JK46" s="63"/>
      <c r="JL46" s="63"/>
      <c r="JM46" s="63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</row>
    <row r="47" spans="1:456" s="80" customFormat="1" ht="21" customHeight="1" x14ac:dyDescent="0.2">
      <c r="A47" s="81" t="s">
        <v>36</v>
      </c>
      <c r="B47" s="81"/>
      <c r="C47" s="81"/>
      <c r="D47" s="79">
        <v>1500000</v>
      </c>
      <c r="E47" s="208" t="s">
        <v>24</v>
      </c>
      <c r="F47" s="219"/>
      <c r="G47" s="219"/>
      <c r="H47" s="209"/>
      <c r="I47" s="228" t="s">
        <v>45</v>
      </c>
      <c r="J47" s="229"/>
      <c r="K47" s="230"/>
      <c r="L47" s="188" t="s">
        <v>25</v>
      </c>
      <c r="M47" s="189"/>
      <c r="N47" s="189"/>
      <c r="O47" s="189"/>
      <c r="P47" s="189"/>
      <c r="Q47" s="210"/>
      <c r="R47" s="211" t="s">
        <v>47</v>
      </c>
      <c r="S47" s="212"/>
      <c r="T47" s="86"/>
      <c r="U47" s="86"/>
      <c r="V47" s="86"/>
      <c r="W47" s="86"/>
      <c r="X47" s="86"/>
      <c r="Y47" s="86"/>
      <c r="Z47" s="86"/>
      <c r="AA47" s="86"/>
      <c r="AB47" s="86"/>
      <c r="AC47" s="84"/>
      <c r="AD47" s="84"/>
      <c r="AE47" s="84"/>
      <c r="AF47" s="84"/>
      <c r="AG47" s="84"/>
      <c r="AH47" s="84"/>
      <c r="AN47" s="83"/>
      <c r="AO47" s="57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</row>
    <row r="48" spans="1:456" s="80" customFormat="1" ht="21" customHeight="1" x14ac:dyDescent="0.2">
      <c r="A48" s="81" t="s">
        <v>37</v>
      </c>
      <c r="B48" s="81"/>
      <c r="C48" s="81"/>
      <c r="D48" s="79">
        <v>12000000</v>
      </c>
      <c r="E48" s="213" t="s">
        <v>42</v>
      </c>
      <c r="F48" s="215"/>
      <c r="G48" s="208" t="s">
        <v>24</v>
      </c>
      <c r="H48" s="209"/>
      <c r="I48" s="188" t="s">
        <v>25</v>
      </c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210"/>
      <c r="AO48" s="57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  <c r="IX48" s="63"/>
      <c r="IY48" s="63"/>
      <c r="IZ48" s="63"/>
      <c r="JA48" s="63"/>
      <c r="JB48" s="63"/>
      <c r="JC48" s="63"/>
      <c r="JD48" s="63"/>
      <c r="JE48" s="63"/>
      <c r="JF48" s="63"/>
      <c r="JG48" s="63"/>
      <c r="JH48" s="63"/>
      <c r="JI48" s="63"/>
      <c r="JJ48" s="63"/>
      <c r="JK48" s="63"/>
      <c r="JL48" s="63"/>
      <c r="JM48" s="63"/>
      <c r="JN48" s="63"/>
      <c r="JO48" s="63"/>
      <c r="JP48" s="63"/>
      <c r="JQ48" s="63"/>
      <c r="JR48" s="63"/>
      <c r="JS48" s="63"/>
      <c r="JT48" s="63"/>
      <c r="JU48" s="63"/>
      <c r="JV48" s="63"/>
      <c r="JW48" s="63"/>
      <c r="JX48" s="63"/>
      <c r="JY48" s="63"/>
      <c r="JZ48" s="63"/>
      <c r="KA48" s="63"/>
      <c r="KB48" s="63"/>
      <c r="KC48" s="63"/>
      <c r="KD48" s="63"/>
      <c r="KE48" s="63"/>
      <c r="KF48" s="63"/>
      <c r="KG48" s="63"/>
      <c r="KH48" s="63"/>
      <c r="KI48" s="63"/>
      <c r="KJ48" s="63"/>
      <c r="KK48" s="63"/>
      <c r="KL48" s="63"/>
      <c r="KM48" s="63"/>
      <c r="KN48" s="63"/>
      <c r="KO48" s="63"/>
      <c r="KP48" s="63"/>
      <c r="KQ48" s="63"/>
      <c r="KR48" s="63"/>
      <c r="KS48" s="63"/>
      <c r="KT48" s="63"/>
      <c r="KU48" s="63"/>
      <c r="KV48" s="63"/>
      <c r="KW48" s="63"/>
      <c r="KX48" s="63"/>
      <c r="KY48" s="63"/>
      <c r="KZ48" s="63"/>
      <c r="LA48" s="63"/>
      <c r="LB48" s="63"/>
      <c r="LC48" s="63"/>
      <c r="LD48" s="63"/>
      <c r="LE48" s="63"/>
      <c r="LF48" s="63"/>
      <c r="LG48" s="63"/>
      <c r="LH48" s="63"/>
      <c r="LI48" s="63"/>
      <c r="LJ48" s="63"/>
      <c r="LK48" s="63"/>
      <c r="LL48" s="63"/>
      <c r="LM48" s="63"/>
      <c r="LN48" s="63"/>
      <c r="LO48" s="63"/>
      <c r="LP48" s="63"/>
      <c r="LQ48" s="63"/>
      <c r="LR48" s="63"/>
      <c r="LS48" s="63"/>
      <c r="LT48" s="63"/>
      <c r="LU48" s="63"/>
      <c r="LV48" s="63"/>
      <c r="LW48" s="63"/>
      <c r="LX48" s="63"/>
      <c r="LY48" s="63"/>
      <c r="LZ48" s="63"/>
      <c r="MA48" s="63"/>
      <c r="MB48" s="63"/>
      <c r="MC48" s="63"/>
      <c r="MD48" s="63"/>
      <c r="ME48" s="63"/>
      <c r="MF48" s="63"/>
      <c r="MG48" s="63"/>
      <c r="MH48" s="63"/>
      <c r="MI48" s="63"/>
      <c r="MJ48" s="63"/>
      <c r="MK48" s="63"/>
      <c r="ML48" s="63"/>
      <c r="MM48" s="63"/>
      <c r="MN48" s="63"/>
      <c r="MO48" s="63"/>
      <c r="MP48" s="63"/>
      <c r="MQ48" s="63"/>
      <c r="MR48" s="63"/>
      <c r="MS48" s="63"/>
      <c r="MT48" s="63"/>
      <c r="MU48" s="63"/>
      <c r="MV48" s="63"/>
      <c r="MW48" s="63"/>
      <c r="MX48" s="63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  <c r="OS48" s="63"/>
      <c r="OT48" s="63"/>
      <c r="OU48" s="63"/>
      <c r="OV48" s="63"/>
      <c r="OW48" s="63"/>
      <c r="OX48" s="63"/>
      <c r="OY48" s="63"/>
      <c r="OZ48" s="63"/>
      <c r="PA48" s="63"/>
      <c r="PB48" s="63"/>
      <c r="PC48" s="63"/>
      <c r="PD48" s="63"/>
      <c r="PE48" s="63"/>
      <c r="PF48" s="63"/>
      <c r="PG48" s="63"/>
      <c r="PH48" s="63"/>
      <c r="PI48" s="63"/>
      <c r="PJ48" s="63"/>
      <c r="PK48" s="63"/>
      <c r="PL48" s="63"/>
      <c r="PM48" s="63"/>
      <c r="PN48" s="63"/>
      <c r="PO48" s="63"/>
      <c r="PP48" s="63"/>
      <c r="PQ48" s="63"/>
      <c r="PR48" s="63"/>
      <c r="PS48" s="63"/>
      <c r="PT48" s="63"/>
      <c r="PU48" s="63"/>
      <c r="PV48" s="63"/>
      <c r="PW48" s="63"/>
      <c r="PX48" s="63"/>
      <c r="PY48" s="63"/>
      <c r="PZ48" s="63"/>
      <c r="QA48" s="63"/>
      <c r="QB48" s="63"/>
      <c r="QC48" s="63"/>
      <c r="QD48" s="63"/>
      <c r="QE48" s="63"/>
      <c r="QF48" s="63"/>
      <c r="QG48" s="63"/>
      <c r="QH48" s="63"/>
      <c r="QI48" s="63"/>
      <c r="QJ48" s="63"/>
      <c r="QK48" s="63"/>
      <c r="QL48" s="63"/>
      <c r="QM48" s="63"/>
      <c r="QN48" s="63"/>
    </row>
    <row r="49" spans="1:456" s="80" customFormat="1" ht="21" customHeight="1" x14ac:dyDescent="0.2">
      <c r="A49" s="81" t="s">
        <v>38</v>
      </c>
      <c r="B49" s="81"/>
      <c r="C49" s="81"/>
      <c r="D49" s="87" t="s">
        <v>41</v>
      </c>
      <c r="E49" s="216" t="s">
        <v>44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1"/>
      <c r="AJ49" s="81"/>
      <c r="AK49" s="81"/>
      <c r="AL49" s="81"/>
      <c r="AM49" s="81"/>
      <c r="AN49" s="81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</row>
    <row r="50" spans="1:456" s="80" customFormat="1" ht="21" customHeight="1" x14ac:dyDescent="0.2">
      <c r="A50" s="81" t="s">
        <v>39</v>
      </c>
      <c r="B50" s="81"/>
      <c r="C50" s="81"/>
      <c r="D50" s="87" t="s">
        <v>41</v>
      </c>
      <c r="E50" s="216" t="s">
        <v>44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1"/>
      <c r="AJ50" s="81"/>
      <c r="AK50" s="81"/>
      <c r="AL50" s="81"/>
      <c r="AM50" s="81"/>
      <c r="AN50" s="81"/>
      <c r="AO50" s="89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  <c r="IW50" s="63"/>
      <c r="IX50" s="63"/>
      <c r="IY50" s="63"/>
      <c r="IZ50" s="63"/>
      <c r="JA50" s="63"/>
      <c r="JB50" s="63"/>
      <c r="JC50" s="63"/>
      <c r="JD50" s="63"/>
      <c r="JE50" s="63"/>
      <c r="JF50" s="63"/>
      <c r="JG50" s="63"/>
      <c r="JH50" s="63"/>
      <c r="JI50" s="63"/>
      <c r="JJ50" s="63"/>
      <c r="JK50" s="63"/>
      <c r="JL50" s="63"/>
      <c r="JM50" s="63"/>
      <c r="JN50" s="63"/>
      <c r="JO50" s="63"/>
      <c r="JP50" s="63"/>
      <c r="JQ50" s="63"/>
      <c r="JR50" s="63"/>
      <c r="JS50" s="63"/>
      <c r="JT50" s="63"/>
      <c r="JU50" s="63"/>
      <c r="JV50" s="63"/>
      <c r="JW50" s="63"/>
      <c r="JX50" s="63"/>
      <c r="JY50" s="63"/>
      <c r="JZ50" s="63"/>
      <c r="KA50" s="63"/>
      <c r="KB50" s="63"/>
      <c r="KC50" s="63"/>
      <c r="KD50" s="63"/>
      <c r="KE50" s="63"/>
      <c r="KF50" s="63"/>
      <c r="KG50" s="63"/>
      <c r="KH50" s="63"/>
      <c r="KI50" s="63"/>
      <c r="KJ50" s="63"/>
      <c r="KK50" s="63"/>
      <c r="KL50" s="63"/>
      <c r="KM50" s="63"/>
      <c r="KN50" s="63"/>
      <c r="KO50" s="63"/>
      <c r="KP50" s="63"/>
      <c r="KQ50" s="63"/>
      <c r="KR50" s="63"/>
      <c r="KS50" s="63"/>
      <c r="KT50" s="63"/>
      <c r="KU50" s="63"/>
      <c r="KV50" s="63"/>
      <c r="KW50" s="63"/>
      <c r="KX50" s="63"/>
      <c r="KY50" s="63"/>
      <c r="KZ50" s="63"/>
      <c r="LA50" s="63"/>
      <c r="LB50" s="63"/>
      <c r="LC50" s="63"/>
      <c r="LD50" s="63"/>
      <c r="LE50" s="63"/>
      <c r="LF50" s="63"/>
      <c r="LG50" s="63"/>
      <c r="LH50" s="63"/>
      <c r="LI50" s="63"/>
      <c r="LJ50" s="63"/>
      <c r="LK50" s="63"/>
      <c r="LL50" s="63"/>
      <c r="LM50" s="63"/>
      <c r="LN50" s="63"/>
      <c r="LO50" s="63"/>
      <c r="LP50" s="63"/>
      <c r="LQ50" s="63"/>
      <c r="LR50" s="63"/>
      <c r="LS50" s="63"/>
      <c r="LT50" s="63"/>
      <c r="LU50" s="63"/>
      <c r="LV50" s="63"/>
      <c r="LW50" s="63"/>
      <c r="LX50" s="63"/>
      <c r="LY50" s="63"/>
      <c r="LZ50" s="63"/>
      <c r="MA50" s="63"/>
      <c r="MB50" s="63"/>
      <c r="MC50" s="63"/>
      <c r="MD50" s="63"/>
      <c r="ME50" s="63"/>
      <c r="MF50" s="63"/>
      <c r="MG50" s="63"/>
      <c r="MH50" s="63"/>
      <c r="MI50" s="63"/>
      <c r="MJ50" s="63"/>
      <c r="MK50" s="63"/>
      <c r="ML50" s="63"/>
      <c r="MM50" s="63"/>
      <c r="MN50" s="63"/>
      <c r="MO50" s="63"/>
      <c r="MP50" s="63"/>
      <c r="MQ50" s="63"/>
      <c r="MR50" s="63"/>
      <c r="MS50" s="63"/>
      <c r="MT50" s="63"/>
      <c r="MU50" s="63"/>
      <c r="MV50" s="63"/>
      <c r="MW50" s="63"/>
      <c r="MX50" s="63"/>
      <c r="MY50" s="63"/>
      <c r="MZ50" s="63"/>
      <c r="NA50" s="63"/>
      <c r="NB50" s="63"/>
      <c r="NC50" s="63"/>
      <c r="ND50" s="63"/>
      <c r="NE50" s="63"/>
      <c r="NF50" s="63"/>
      <c r="NG50" s="63"/>
      <c r="NH50" s="63"/>
      <c r="NI50" s="63"/>
      <c r="NJ50" s="63"/>
      <c r="NK50" s="63"/>
      <c r="NL50" s="63"/>
      <c r="NM50" s="63"/>
      <c r="NN50" s="63"/>
      <c r="NO50" s="63"/>
      <c r="NP50" s="63"/>
      <c r="NQ50" s="63"/>
      <c r="NR50" s="63"/>
      <c r="NS50" s="63"/>
      <c r="NT50" s="63"/>
      <c r="NU50" s="63"/>
      <c r="NV50" s="63"/>
      <c r="NW50" s="63"/>
      <c r="NX50" s="63"/>
      <c r="NY50" s="63"/>
      <c r="NZ50" s="63"/>
      <c r="OA50" s="63"/>
      <c r="OB50" s="63"/>
      <c r="OC50" s="63"/>
      <c r="OD50" s="63"/>
      <c r="OE50" s="63"/>
      <c r="OF50" s="63"/>
      <c r="OG50" s="63"/>
      <c r="OH50" s="63"/>
      <c r="OI50" s="63"/>
      <c r="OJ50" s="63"/>
      <c r="OK50" s="63"/>
      <c r="OL50" s="63"/>
      <c r="OM50" s="63"/>
      <c r="ON50" s="63"/>
      <c r="OO50" s="63"/>
      <c r="OP50" s="63"/>
      <c r="OQ50" s="63"/>
      <c r="OR50" s="63"/>
      <c r="OS50" s="63"/>
      <c r="OT50" s="63"/>
      <c r="OU50" s="63"/>
      <c r="OV50" s="63"/>
      <c r="OW50" s="63"/>
      <c r="OX50" s="63"/>
      <c r="OY50" s="63"/>
      <c r="OZ50" s="63"/>
      <c r="PA50" s="63"/>
      <c r="PB50" s="63"/>
      <c r="PC50" s="63"/>
      <c r="PD50" s="63"/>
      <c r="PE50" s="63"/>
      <c r="PF50" s="63"/>
      <c r="PG50" s="63"/>
      <c r="PH50" s="63"/>
      <c r="PI50" s="63"/>
      <c r="PJ50" s="63"/>
      <c r="PK50" s="63"/>
      <c r="PL50" s="63"/>
      <c r="PM50" s="63"/>
      <c r="PN50" s="63"/>
      <c r="PO50" s="63"/>
      <c r="PP50" s="63"/>
      <c r="PQ50" s="63"/>
      <c r="PR50" s="63"/>
      <c r="PS50" s="63"/>
      <c r="PT50" s="63"/>
      <c r="PU50" s="63"/>
      <c r="PV50" s="63"/>
      <c r="PW50" s="63"/>
      <c r="PX50" s="63"/>
      <c r="PY50" s="63"/>
      <c r="PZ50" s="63"/>
      <c r="QA50" s="63"/>
      <c r="QB50" s="63"/>
      <c r="QC50" s="63"/>
      <c r="QD50" s="63"/>
      <c r="QE50" s="63"/>
      <c r="QF50" s="63"/>
      <c r="QG50" s="63"/>
      <c r="QH50" s="63"/>
      <c r="QI50" s="63"/>
      <c r="QJ50" s="63"/>
      <c r="QK50" s="63"/>
      <c r="QL50" s="63"/>
      <c r="QM50" s="63"/>
      <c r="QN50" s="63"/>
    </row>
    <row r="51" spans="1:456" s="143" customFormat="1" ht="21" customHeight="1" x14ac:dyDescent="0.2">
      <c r="A51" s="63"/>
      <c r="B51" s="63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</row>
    <row r="52" spans="1:456" s="63" customFormat="1" ht="30" customHeight="1" x14ac:dyDescent="0.2">
      <c r="A52" s="56" t="s">
        <v>99</v>
      </c>
      <c r="B52" s="144"/>
      <c r="C52" s="145"/>
      <c r="D52" s="82"/>
      <c r="E52" s="82"/>
      <c r="F52" s="82"/>
      <c r="G52" s="82"/>
      <c r="H52" s="146"/>
      <c r="I52" s="146"/>
      <c r="J52" s="146"/>
      <c r="K52" s="146"/>
      <c r="L52" s="146"/>
      <c r="M52" s="82"/>
      <c r="N52" s="82"/>
      <c r="O52" s="82"/>
      <c r="P52" s="82"/>
      <c r="Q52" s="82"/>
      <c r="R52" s="82"/>
      <c r="S52" s="82"/>
      <c r="T52" s="146"/>
      <c r="U52" s="146"/>
      <c r="V52" s="146"/>
      <c r="W52" s="146"/>
      <c r="X52" s="146"/>
      <c r="Y52" s="146"/>
      <c r="Z52" s="146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57"/>
    </row>
    <row r="53" spans="1:456" s="63" customFormat="1" ht="30" customHeight="1" x14ac:dyDescent="0.2">
      <c r="A53" s="257"/>
      <c r="B53" s="257"/>
      <c r="C53" s="257"/>
      <c r="D53" s="258"/>
      <c r="E53" s="244">
        <v>2018</v>
      </c>
      <c r="F53" s="223"/>
      <c r="G53" s="245"/>
      <c r="H53" s="244">
        <v>2019</v>
      </c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45"/>
      <c r="T53" s="244">
        <v>2020</v>
      </c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45"/>
      <c r="AF53" s="244">
        <v>2021</v>
      </c>
      <c r="AG53" s="223"/>
      <c r="AH53" s="223"/>
      <c r="AI53" s="223"/>
      <c r="AJ53" s="223"/>
      <c r="AK53" s="223"/>
      <c r="AL53" s="223"/>
      <c r="AM53" s="223"/>
      <c r="AN53" s="245"/>
      <c r="AO53" s="238" t="s">
        <v>55</v>
      </c>
      <c r="AP53" s="239"/>
    </row>
    <row r="54" spans="1:456" s="63" customFormat="1" ht="30" customHeight="1" x14ac:dyDescent="0.2">
      <c r="A54" s="259"/>
      <c r="B54" s="259"/>
      <c r="C54" s="259"/>
      <c r="D54" s="260"/>
      <c r="E54" s="247" t="s">
        <v>13</v>
      </c>
      <c r="F54" s="226"/>
      <c r="G54" s="246"/>
      <c r="H54" s="247" t="s">
        <v>14</v>
      </c>
      <c r="I54" s="226"/>
      <c r="J54" s="227"/>
      <c r="K54" s="225" t="s">
        <v>15</v>
      </c>
      <c r="L54" s="226"/>
      <c r="M54" s="227"/>
      <c r="N54" s="225" t="s">
        <v>12</v>
      </c>
      <c r="O54" s="226"/>
      <c r="P54" s="227"/>
      <c r="Q54" s="225" t="s">
        <v>13</v>
      </c>
      <c r="R54" s="226"/>
      <c r="S54" s="246"/>
      <c r="T54" s="247" t="s">
        <v>14</v>
      </c>
      <c r="U54" s="226"/>
      <c r="V54" s="227"/>
      <c r="W54" s="225" t="s">
        <v>15</v>
      </c>
      <c r="X54" s="226"/>
      <c r="Y54" s="227"/>
      <c r="Z54" s="225" t="s">
        <v>12</v>
      </c>
      <c r="AA54" s="226"/>
      <c r="AB54" s="227"/>
      <c r="AC54" s="225" t="s">
        <v>13</v>
      </c>
      <c r="AD54" s="226"/>
      <c r="AE54" s="246"/>
      <c r="AF54" s="247" t="s">
        <v>14</v>
      </c>
      <c r="AG54" s="226"/>
      <c r="AH54" s="227"/>
      <c r="AI54" s="225" t="s">
        <v>15</v>
      </c>
      <c r="AJ54" s="226"/>
      <c r="AK54" s="227"/>
      <c r="AL54" s="225" t="s">
        <v>12</v>
      </c>
      <c r="AM54" s="226"/>
      <c r="AN54" s="246"/>
      <c r="AO54" s="240"/>
      <c r="AP54" s="241"/>
    </row>
    <row r="55" spans="1:456" s="63" customFormat="1" ht="29.25" customHeight="1" x14ac:dyDescent="0.2">
      <c r="A55" s="261"/>
      <c r="B55" s="261"/>
      <c r="C55" s="261"/>
      <c r="D55" s="262"/>
      <c r="E55" s="147" t="s">
        <v>2</v>
      </c>
      <c r="F55" s="70" t="s">
        <v>3</v>
      </c>
      <c r="G55" s="148" t="s">
        <v>4</v>
      </c>
      <c r="H55" s="147" t="s">
        <v>6</v>
      </c>
      <c r="I55" s="70" t="s">
        <v>7</v>
      </c>
      <c r="J55" s="70" t="s">
        <v>8</v>
      </c>
      <c r="K55" s="70" t="s">
        <v>9</v>
      </c>
      <c r="L55" s="70" t="s">
        <v>10</v>
      </c>
      <c r="M55" s="70" t="s">
        <v>11</v>
      </c>
      <c r="N55" s="70" t="s">
        <v>0</v>
      </c>
      <c r="O55" s="70" t="s">
        <v>1</v>
      </c>
      <c r="P55" s="70" t="s">
        <v>5</v>
      </c>
      <c r="Q55" s="70" t="s">
        <v>2</v>
      </c>
      <c r="R55" s="70" t="s">
        <v>3</v>
      </c>
      <c r="S55" s="148" t="s">
        <v>4</v>
      </c>
      <c r="T55" s="147" t="s">
        <v>6</v>
      </c>
      <c r="U55" s="70" t="s">
        <v>7</v>
      </c>
      <c r="V55" s="70" t="s">
        <v>8</v>
      </c>
      <c r="W55" s="70" t="s">
        <v>9</v>
      </c>
      <c r="X55" s="70" t="s">
        <v>10</v>
      </c>
      <c r="Y55" s="70" t="s">
        <v>11</v>
      </c>
      <c r="Z55" s="70" t="s">
        <v>0</v>
      </c>
      <c r="AA55" s="70" t="s">
        <v>1</v>
      </c>
      <c r="AB55" s="70" t="s">
        <v>5</v>
      </c>
      <c r="AC55" s="70" t="s">
        <v>2</v>
      </c>
      <c r="AD55" s="70" t="s">
        <v>3</v>
      </c>
      <c r="AE55" s="148" t="s">
        <v>4</v>
      </c>
      <c r="AF55" s="147" t="s">
        <v>6</v>
      </c>
      <c r="AG55" s="70" t="s">
        <v>7</v>
      </c>
      <c r="AH55" s="70" t="s">
        <v>8</v>
      </c>
      <c r="AI55" s="70" t="s">
        <v>9</v>
      </c>
      <c r="AJ55" s="70" t="s">
        <v>10</v>
      </c>
      <c r="AK55" s="70" t="s">
        <v>11</v>
      </c>
      <c r="AL55" s="70" t="s">
        <v>0</v>
      </c>
      <c r="AM55" s="70" t="s">
        <v>1</v>
      </c>
      <c r="AN55" s="149" t="s">
        <v>5</v>
      </c>
      <c r="AO55" s="242"/>
      <c r="AP55" s="243"/>
    </row>
    <row r="56" spans="1:456" s="5" customFormat="1" ht="61.5" customHeight="1" thickBot="1" x14ac:dyDescent="0.25">
      <c r="A56" s="266" t="s">
        <v>52</v>
      </c>
      <c r="B56" s="267" t="s">
        <v>90</v>
      </c>
      <c r="C56" s="268" t="s">
        <v>91</v>
      </c>
      <c r="D56" s="7"/>
      <c r="E56" s="13"/>
      <c r="F56" s="14"/>
      <c r="G56" s="15"/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5"/>
      <c r="AF56" s="13"/>
      <c r="AG56" s="14"/>
      <c r="AH56" s="14"/>
      <c r="AI56" s="16"/>
      <c r="AJ56" s="16"/>
      <c r="AK56" s="16"/>
      <c r="AL56" s="16"/>
      <c r="AM56" s="16"/>
      <c r="AN56" s="17"/>
      <c r="AO56" s="18"/>
      <c r="AP56" s="19"/>
    </row>
    <row r="57" spans="1:456" s="5" customFormat="1" ht="21" customHeight="1" thickTop="1" x14ac:dyDescent="0.2">
      <c r="A57" s="47" t="s">
        <v>57</v>
      </c>
      <c r="B57" s="236" t="s">
        <v>79</v>
      </c>
      <c r="C57" s="250">
        <v>0</v>
      </c>
      <c r="D57" s="113" t="s">
        <v>87</v>
      </c>
      <c r="E57" s="94">
        <f t="shared" ref="E57:AN57" si="0">IF($B$57=$B$13,$C$13,IF($B$57=$B$14,$C$14,IF($B$57=$B$16,$C$16,IF($B$57=$B$17,$C$17,IF($B$57=$B$19,$C$19,IF($B$57=$B$20,$C$20,IF($B$57=$B$22,$C$22,IF($B$57=$B$23,$C$23))))))))*$C$57*E58</f>
        <v>0</v>
      </c>
      <c r="F57" s="94">
        <f t="shared" si="0"/>
        <v>0</v>
      </c>
      <c r="G57" s="94">
        <f t="shared" si="0"/>
        <v>0</v>
      </c>
      <c r="H57" s="94">
        <f t="shared" si="0"/>
        <v>0</v>
      </c>
      <c r="I57" s="94">
        <f t="shared" si="0"/>
        <v>0</v>
      </c>
      <c r="J57" s="94">
        <f t="shared" si="0"/>
        <v>0</v>
      </c>
      <c r="K57" s="94">
        <f t="shared" si="0"/>
        <v>0</v>
      </c>
      <c r="L57" s="94">
        <f t="shared" si="0"/>
        <v>0</v>
      </c>
      <c r="M57" s="94">
        <f t="shared" si="0"/>
        <v>0</v>
      </c>
      <c r="N57" s="94">
        <f t="shared" si="0"/>
        <v>0</v>
      </c>
      <c r="O57" s="94">
        <f t="shared" si="0"/>
        <v>0</v>
      </c>
      <c r="P57" s="94">
        <f t="shared" si="0"/>
        <v>0</v>
      </c>
      <c r="Q57" s="94">
        <f t="shared" si="0"/>
        <v>0</v>
      </c>
      <c r="R57" s="94">
        <f t="shared" si="0"/>
        <v>0</v>
      </c>
      <c r="S57" s="94">
        <f t="shared" si="0"/>
        <v>0</v>
      </c>
      <c r="T57" s="94">
        <f t="shared" si="0"/>
        <v>0</v>
      </c>
      <c r="U57" s="94">
        <f t="shared" si="0"/>
        <v>0</v>
      </c>
      <c r="V57" s="94">
        <f t="shared" si="0"/>
        <v>0</v>
      </c>
      <c r="W57" s="94">
        <f t="shared" si="0"/>
        <v>0</v>
      </c>
      <c r="X57" s="94">
        <f t="shared" si="0"/>
        <v>0</v>
      </c>
      <c r="Y57" s="94">
        <f t="shared" si="0"/>
        <v>0</v>
      </c>
      <c r="Z57" s="94">
        <f t="shared" si="0"/>
        <v>0</v>
      </c>
      <c r="AA57" s="94">
        <f t="shared" si="0"/>
        <v>0</v>
      </c>
      <c r="AB57" s="94">
        <f t="shared" si="0"/>
        <v>0</v>
      </c>
      <c r="AC57" s="94">
        <f t="shared" si="0"/>
        <v>0</v>
      </c>
      <c r="AD57" s="94">
        <f t="shared" si="0"/>
        <v>0</v>
      </c>
      <c r="AE57" s="94">
        <f t="shared" si="0"/>
        <v>0</v>
      </c>
      <c r="AF57" s="94">
        <f t="shared" si="0"/>
        <v>0</v>
      </c>
      <c r="AG57" s="94">
        <f t="shared" si="0"/>
        <v>0</v>
      </c>
      <c r="AH57" s="94">
        <f t="shared" si="0"/>
        <v>0</v>
      </c>
      <c r="AI57" s="94">
        <f t="shared" si="0"/>
        <v>0</v>
      </c>
      <c r="AJ57" s="94">
        <f t="shared" si="0"/>
        <v>0</v>
      </c>
      <c r="AK57" s="94">
        <f t="shared" si="0"/>
        <v>0</v>
      </c>
      <c r="AL57" s="94">
        <f t="shared" si="0"/>
        <v>0</v>
      </c>
      <c r="AM57" s="94">
        <f t="shared" si="0"/>
        <v>0</v>
      </c>
      <c r="AN57" s="94">
        <f t="shared" si="0"/>
        <v>0</v>
      </c>
      <c r="AO57" s="110">
        <f>SUM(E57:AN57)</f>
        <v>0</v>
      </c>
      <c r="AP57" s="104"/>
    </row>
    <row r="58" spans="1:456" s="5" customFormat="1" ht="21" customHeight="1" thickBot="1" x14ac:dyDescent="0.25">
      <c r="A58" s="41" t="s">
        <v>58</v>
      </c>
      <c r="B58" s="237"/>
      <c r="C58" s="249"/>
      <c r="D58" s="115" t="s">
        <v>27</v>
      </c>
      <c r="E58" s="97">
        <v>0</v>
      </c>
      <c r="F58" s="100">
        <v>0</v>
      </c>
      <c r="G58" s="101">
        <v>0</v>
      </c>
      <c r="H58" s="97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0</v>
      </c>
      <c r="S58" s="101">
        <v>0</v>
      </c>
      <c r="T58" s="97">
        <v>0</v>
      </c>
      <c r="U58" s="100">
        <v>0</v>
      </c>
      <c r="V58" s="100">
        <v>0</v>
      </c>
      <c r="W58" s="100">
        <v>0</v>
      </c>
      <c r="X58" s="100">
        <v>0</v>
      </c>
      <c r="Y58" s="100">
        <v>0</v>
      </c>
      <c r="Z58" s="100">
        <v>0</v>
      </c>
      <c r="AA58" s="100">
        <v>0</v>
      </c>
      <c r="AB58" s="100">
        <v>0</v>
      </c>
      <c r="AC58" s="100">
        <v>0</v>
      </c>
      <c r="AD58" s="100">
        <v>0</v>
      </c>
      <c r="AE58" s="101">
        <v>0</v>
      </c>
      <c r="AF58" s="97">
        <v>0</v>
      </c>
      <c r="AG58" s="100">
        <v>0</v>
      </c>
      <c r="AH58" s="100">
        <v>0</v>
      </c>
      <c r="AI58" s="100">
        <v>0</v>
      </c>
      <c r="AJ58" s="100">
        <v>0</v>
      </c>
      <c r="AK58" s="100">
        <v>0</v>
      </c>
      <c r="AL58" s="100">
        <v>0</v>
      </c>
      <c r="AM58" s="100">
        <v>0</v>
      </c>
      <c r="AN58" s="102">
        <v>0</v>
      </c>
      <c r="AO58" s="98">
        <f>SUM(E58:AN58)</f>
        <v>0</v>
      </c>
      <c r="AP58" s="99" t="s">
        <v>22</v>
      </c>
    </row>
    <row r="59" spans="1:456" s="5" customFormat="1" ht="21" customHeight="1" thickTop="1" x14ac:dyDescent="0.2">
      <c r="A59" s="47" t="s">
        <v>69</v>
      </c>
      <c r="B59" s="236" t="s">
        <v>83</v>
      </c>
      <c r="C59" s="248">
        <v>0</v>
      </c>
      <c r="D59" s="105" t="s">
        <v>87</v>
      </c>
      <c r="E59" s="106">
        <f t="shared" ref="E59:AN59" si="1">IF($B$59=$B$13,$C$13,IF($B$59=$B$14,$C$14,IF($B$59=$B$16,$C$16,IF($B$59=$B$17,$C$17,IF($B$59=$B$19,$C$19,IF($B$59=$B$20,$C$20,IF($B$59=$B$22,$C$22,IF($B$59=$B$23,$C$23))))))))*$C$59*E60</f>
        <v>0</v>
      </c>
      <c r="F59" s="106">
        <f t="shared" si="1"/>
        <v>0</v>
      </c>
      <c r="G59" s="106">
        <f t="shared" si="1"/>
        <v>0</v>
      </c>
      <c r="H59" s="106">
        <f t="shared" si="1"/>
        <v>0</v>
      </c>
      <c r="I59" s="106">
        <f t="shared" si="1"/>
        <v>0</v>
      </c>
      <c r="J59" s="106">
        <f t="shared" si="1"/>
        <v>0</v>
      </c>
      <c r="K59" s="106">
        <f t="shared" si="1"/>
        <v>0</v>
      </c>
      <c r="L59" s="106">
        <f t="shared" si="1"/>
        <v>0</v>
      </c>
      <c r="M59" s="106">
        <f t="shared" si="1"/>
        <v>0</v>
      </c>
      <c r="N59" s="106">
        <f t="shared" si="1"/>
        <v>0</v>
      </c>
      <c r="O59" s="106">
        <f t="shared" si="1"/>
        <v>0</v>
      </c>
      <c r="P59" s="106">
        <f t="shared" si="1"/>
        <v>0</v>
      </c>
      <c r="Q59" s="106">
        <f t="shared" si="1"/>
        <v>0</v>
      </c>
      <c r="R59" s="106">
        <f t="shared" si="1"/>
        <v>0</v>
      </c>
      <c r="S59" s="106">
        <f t="shared" si="1"/>
        <v>0</v>
      </c>
      <c r="T59" s="106">
        <f t="shared" si="1"/>
        <v>0</v>
      </c>
      <c r="U59" s="106">
        <f t="shared" si="1"/>
        <v>0</v>
      </c>
      <c r="V59" s="106">
        <f t="shared" si="1"/>
        <v>0</v>
      </c>
      <c r="W59" s="106">
        <f t="shared" si="1"/>
        <v>0</v>
      </c>
      <c r="X59" s="106">
        <f t="shared" si="1"/>
        <v>0</v>
      </c>
      <c r="Y59" s="106">
        <f t="shared" si="1"/>
        <v>0</v>
      </c>
      <c r="Z59" s="106">
        <f t="shared" si="1"/>
        <v>0</v>
      </c>
      <c r="AA59" s="106">
        <f t="shared" si="1"/>
        <v>0</v>
      </c>
      <c r="AB59" s="106">
        <f t="shared" si="1"/>
        <v>0</v>
      </c>
      <c r="AC59" s="106">
        <f t="shared" si="1"/>
        <v>0</v>
      </c>
      <c r="AD59" s="106">
        <f t="shared" si="1"/>
        <v>0</v>
      </c>
      <c r="AE59" s="106">
        <f t="shared" si="1"/>
        <v>0</v>
      </c>
      <c r="AF59" s="106">
        <f t="shared" si="1"/>
        <v>0</v>
      </c>
      <c r="AG59" s="106">
        <f t="shared" si="1"/>
        <v>0</v>
      </c>
      <c r="AH59" s="106">
        <f t="shared" si="1"/>
        <v>0</v>
      </c>
      <c r="AI59" s="106">
        <f t="shared" si="1"/>
        <v>0</v>
      </c>
      <c r="AJ59" s="106">
        <f t="shared" si="1"/>
        <v>0</v>
      </c>
      <c r="AK59" s="106">
        <f t="shared" si="1"/>
        <v>0</v>
      </c>
      <c r="AL59" s="106">
        <f t="shared" si="1"/>
        <v>0</v>
      </c>
      <c r="AM59" s="106">
        <f t="shared" si="1"/>
        <v>0</v>
      </c>
      <c r="AN59" s="106">
        <f t="shared" si="1"/>
        <v>0</v>
      </c>
      <c r="AO59" s="111">
        <f t="shared" ref="AO59:AO84" si="2">SUM(E59:AN59)</f>
        <v>0</v>
      </c>
      <c r="AP59" s="108"/>
    </row>
    <row r="60" spans="1:456" s="5" customFormat="1" ht="21" customHeight="1" thickBot="1" x14ac:dyDescent="0.25">
      <c r="A60" s="41" t="s">
        <v>56</v>
      </c>
      <c r="B60" s="237"/>
      <c r="C60" s="249"/>
      <c r="D60" s="91" t="s">
        <v>27</v>
      </c>
      <c r="E60" s="97">
        <v>0</v>
      </c>
      <c r="F60" s="100">
        <v>0</v>
      </c>
      <c r="G60" s="101">
        <v>0</v>
      </c>
      <c r="H60" s="97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1">
        <v>0</v>
      </c>
      <c r="T60" s="97">
        <v>0</v>
      </c>
      <c r="U60" s="100">
        <v>0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v>0</v>
      </c>
      <c r="AD60" s="100">
        <v>0</v>
      </c>
      <c r="AE60" s="101">
        <v>0</v>
      </c>
      <c r="AF60" s="97">
        <v>0</v>
      </c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0</v>
      </c>
      <c r="AM60" s="100">
        <v>0</v>
      </c>
      <c r="AN60" s="102">
        <v>0</v>
      </c>
      <c r="AO60" s="98">
        <f t="shared" si="2"/>
        <v>0</v>
      </c>
      <c r="AP60" s="99" t="s">
        <v>22</v>
      </c>
    </row>
    <row r="61" spans="1:456" s="5" customFormat="1" ht="15.75" thickTop="1" x14ac:dyDescent="0.2">
      <c r="A61" s="47" t="s">
        <v>68</v>
      </c>
      <c r="B61" s="206" t="s">
        <v>79</v>
      </c>
      <c r="C61" s="248">
        <v>0</v>
      </c>
      <c r="D61" s="90" t="s">
        <v>87</v>
      </c>
      <c r="E61" s="94">
        <f t="shared" ref="E61:AN61" si="3">IF($B$61=$B$13,$C$13,IF($B$61=$B$14,$C$14,IF($B$61=$B$16,$C$16,IF($B$61=$B$17,$C$17,IF($B$61=$B$19,$C$19,IF($B$61=$B$20,$C$20,IF($B$61=$B$22,$C$22,IF($B$61=$B$23,$C$23))))))))*$C$61*E62</f>
        <v>0</v>
      </c>
      <c r="F61" s="94">
        <f t="shared" si="3"/>
        <v>0</v>
      </c>
      <c r="G61" s="94">
        <f t="shared" si="3"/>
        <v>0</v>
      </c>
      <c r="H61" s="94">
        <f t="shared" si="3"/>
        <v>0</v>
      </c>
      <c r="I61" s="94">
        <f t="shared" si="3"/>
        <v>0</v>
      </c>
      <c r="J61" s="94">
        <f t="shared" si="3"/>
        <v>0</v>
      </c>
      <c r="K61" s="94">
        <f t="shared" si="3"/>
        <v>0</v>
      </c>
      <c r="L61" s="94">
        <f t="shared" si="3"/>
        <v>0</v>
      </c>
      <c r="M61" s="94">
        <f t="shared" si="3"/>
        <v>0</v>
      </c>
      <c r="N61" s="94">
        <f t="shared" si="3"/>
        <v>0</v>
      </c>
      <c r="O61" s="94">
        <f t="shared" si="3"/>
        <v>0</v>
      </c>
      <c r="P61" s="94">
        <f t="shared" si="3"/>
        <v>0</v>
      </c>
      <c r="Q61" s="94">
        <f t="shared" si="3"/>
        <v>0</v>
      </c>
      <c r="R61" s="94">
        <f t="shared" si="3"/>
        <v>0</v>
      </c>
      <c r="S61" s="94">
        <f t="shared" si="3"/>
        <v>0</v>
      </c>
      <c r="T61" s="94">
        <f t="shared" si="3"/>
        <v>0</v>
      </c>
      <c r="U61" s="94">
        <f t="shared" si="3"/>
        <v>0</v>
      </c>
      <c r="V61" s="94">
        <f t="shared" si="3"/>
        <v>0</v>
      </c>
      <c r="W61" s="94">
        <f t="shared" si="3"/>
        <v>0</v>
      </c>
      <c r="X61" s="94">
        <f t="shared" si="3"/>
        <v>0</v>
      </c>
      <c r="Y61" s="94">
        <f t="shared" si="3"/>
        <v>0</v>
      </c>
      <c r="Z61" s="94">
        <f t="shared" si="3"/>
        <v>0</v>
      </c>
      <c r="AA61" s="94">
        <f t="shared" si="3"/>
        <v>0</v>
      </c>
      <c r="AB61" s="94">
        <f t="shared" si="3"/>
        <v>0</v>
      </c>
      <c r="AC61" s="94">
        <f t="shared" si="3"/>
        <v>0</v>
      </c>
      <c r="AD61" s="94">
        <f t="shared" si="3"/>
        <v>0</v>
      </c>
      <c r="AE61" s="94">
        <f t="shared" si="3"/>
        <v>0</v>
      </c>
      <c r="AF61" s="94">
        <f t="shared" si="3"/>
        <v>0</v>
      </c>
      <c r="AG61" s="94">
        <f t="shared" si="3"/>
        <v>0</v>
      </c>
      <c r="AH61" s="94">
        <f t="shared" si="3"/>
        <v>0</v>
      </c>
      <c r="AI61" s="94">
        <f t="shared" si="3"/>
        <v>0</v>
      </c>
      <c r="AJ61" s="94">
        <f t="shared" si="3"/>
        <v>0</v>
      </c>
      <c r="AK61" s="94">
        <f t="shared" si="3"/>
        <v>0</v>
      </c>
      <c r="AL61" s="94">
        <f t="shared" si="3"/>
        <v>0</v>
      </c>
      <c r="AM61" s="94">
        <f t="shared" si="3"/>
        <v>0</v>
      </c>
      <c r="AN61" s="109">
        <f t="shared" si="3"/>
        <v>0</v>
      </c>
      <c r="AO61" s="110">
        <f t="shared" si="2"/>
        <v>0</v>
      </c>
      <c r="AP61" s="104"/>
    </row>
    <row r="62" spans="1:456" s="5" customFormat="1" ht="15.75" thickBot="1" x14ac:dyDescent="0.25">
      <c r="A62" s="41" t="s">
        <v>56</v>
      </c>
      <c r="B62" s="207"/>
      <c r="C62" s="249"/>
      <c r="D62" s="91" t="s">
        <v>27</v>
      </c>
      <c r="E62" s="97">
        <v>0</v>
      </c>
      <c r="F62" s="97">
        <v>0</v>
      </c>
      <c r="G62" s="101">
        <v>0</v>
      </c>
      <c r="H62" s="97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1">
        <v>0</v>
      </c>
      <c r="T62" s="97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1">
        <v>0</v>
      </c>
      <c r="AF62" s="97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2">
        <v>0</v>
      </c>
      <c r="AO62" s="98">
        <f t="shared" si="2"/>
        <v>0</v>
      </c>
      <c r="AP62" s="99" t="s">
        <v>22</v>
      </c>
    </row>
    <row r="63" spans="1:456" s="5" customFormat="1" ht="15.75" thickTop="1" x14ac:dyDescent="0.2">
      <c r="A63" s="47" t="s">
        <v>70</v>
      </c>
      <c r="B63" s="206" t="s">
        <v>83</v>
      </c>
      <c r="C63" s="248">
        <v>0</v>
      </c>
      <c r="D63" s="90" t="s">
        <v>87</v>
      </c>
      <c r="E63" s="94">
        <f t="shared" ref="E63:AN63" si="4">IF($B$63=$B$13,$C$13,IF($B$63=$B$14,$C$14,IF($B$63=$B$16,$C$16,IF($B$63=$B$17,$C$17,IF($B$63=$B$19,$C$19,IF($B$63=$B$20,$C$20,IF($B$63=$B$22,$C$22,IF($B$63=$B$23,$C$23))))))))*$C$63*E64</f>
        <v>0</v>
      </c>
      <c r="F63" s="94">
        <f t="shared" si="4"/>
        <v>0</v>
      </c>
      <c r="G63" s="94">
        <f t="shared" si="4"/>
        <v>0</v>
      </c>
      <c r="H63" s="94">
        <f t="shared" si="4"/>
        <v>0</v>
      </c>
      <c r="I63" s="94">
        <f t="shared" si="4"/>
        <v>0</v>
      </c>
      <c r="J63" s="94">
        <f t="shared" si="4"/>
        <v>0</v>
      </c>
      <c r="K63" s="94">
        <f t="shared" si="4"/>
        <v>0</v>
      </c>
      <c r="L63" s="94">
        <f t="shared" si="4"/>
        <v>0</v>
      </c>
      <c r="M63" s="94">
        <f t="shared" si="4"/>
        <v>0</v>
      </c>
      <c r="N63" s="94">
        <f t="shared" si="4"/>
        <v>0</v>
      </c>
      <c r="O63" s="94">
        <f t="shared" si="4"/>
        <v>0</v>
      </c>
      <c r="P63" s="94">
        <f t="shared" si="4"/>
        <v>0</v>
      </c>
      <c r="Q63" s="94">
        <f t="shared" si="4"/>
        <v>0</v>
      </c>
      <c r="R63" s="94">
        <f t="shared" si="4"/>
        <v>0</v>
      </c>
      <c r="S63" s="94">
        <f t="shared" si="4"/>
        <v>0</v>
      </c>
      <c r="T63" s="94">
        <f t="shared" si="4"/>
        <v>0</v>
      </c>
      <c r="U63" s="94">
        <f t="shared" si="4"/>
        <v>0</v>
      </c>
      <c r="V63" s="94">
        <f t="shared" si="4"/>
        <v>0</v>
      </c>
      <c r="W63" s="94">
        <f t="shared" si="4"/>
        <v>0</v>
      </c>
      <c r="X63" s="94">
        <f t="shared" si="4"/>
        <v>0</v>
      </c>
      <c r="Y63" s="94">
        <f t="shared" si="4"/>
        <v>0</v>
      </c>
      <c r="Z63" s="94">
        <f t="shared" si="4"/>
        <v>0</v>
      </c>
      <c r="AA63" s="94">
        <f t="shared" si="4"/>
        <v>0</v>
      </c>
      <c r="AB63" s="94">
        <f t="shared" si="4"/>
        <v>0</v>
      </c>
      <c r="AC63" s="94">
        <f t="shared" si="4"/>
        <v>0</v>
      </c>
      <c r="AD63" s="94">
        <f t="shared" si="4"/>
        <v>0</v>
      </c>
      <c r="AE63" s="94">
        <f t="shared" si="4"/>
        <v>0</v>
      </c>
      <c r="AF63" s="94">
        <f t="shared" si="4"/>
        <v>0</v>
      </c>
      <c r="AG63" s="94">
        <f t="shared" si="4"/>
        <v>0</v>
      </c>
      <c r="AH63" s="94">
        <f t="shared" si="4"/>
        <v>0</v>
      </c>
      <c r="AI63" s="94">
        <f t="shared" si="4"/>
        <v>0</v>
      </c>
      <c r="AJ63" s="94">
        <f t="shared" si="4"/>
        <v>0</v>
      </c>
      <c r="AK63" s="94">
        <f t="shared" si="4"/>
        <v>0</v>
      </c>
      <c r="AL63" s="94">
        <f t="shared" si="4"/>
        <v>0</v>
      </c>
      <c r="AM63" s="94">
        <f t="shared" si="4"/>
        <v>0</v>
      </c>
      <c r="AN63" s="94">
        <f t="shared" si="4"/>
        <v>0</v>
      </c>
      <c r="AO63" s="95">
        <f t="shared" si="2"/>
        <v>0</v>
      </c>
      <c r="AP63" s="104"/>
    </row>
    <row r="64" spans="1:456" s="5" customFormat="1" ht="15.75" thickBot="1" x14ac:dyDescent="0.25">
      <c r="A64" s="41" t="s">
        <v>56</v>
      </c>
      <c r="B64" s="207"/>
      <c r="C64" s="249"/>
      <c r="D64" s="91" t="s">
        <v>27</v>
      </c>
      <c r="E64" s="97">
        <v>0</v>
      </c>
      <c r="F64" s="97">
        <v>0</v>
      </c>
      <c r="G64" s="101">
        <v>0</v>
      </c>
      <c r="H64" s="97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1">
        <v>0</v>
      </c>
      <c r="T64" s="97">
        <v>0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0">
        <v>0</v>
      </c>
      <c r="AC64" s="100">
        <v>0</v>
      </c>
      <c r="AD64" s="100">
        <v>0</v>
      </c>
      <c r="AE64" s="101">
        <v>0</v>
      </c>
      <c r="AF64" s="97">
        <v>0</v>
      </c>
      <c r="AG64" s="100">
        <v>0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v>0</v>
      </c>
      <c r="AN64" s="102">
        <v>0</v>
      </c>
      <c r="AO64" s="98">
        <f t="shared" si="2"/>
        <v>0</v>
      </c>
      <c r="AP64" s="99" t="s">
        <v>22</v>
      </c>
    </row>
    <row r="65" spans="1:42" s="5" customFormat="1" ht="15.75" thickTop="1" x14ac:dyDescent="0.2">
      <c r="A65" s="47" t="s">
        <v>71</v>
      </c>
      <c r="B65" s="206" t="s">
        <v>83</v>
      </c>
      <c r="C65" s="248">
        <v>0</v>
      </c>
      <c r="D65" s="90" t="s">
        <v>87</v>
      </c>
      <c r="E65" s="94">
        <f>IF($B$65=$B$13,$C$13,IF($B$65=$B$14,$C$14,IF($B$65=$B$16,$C$16,IF($B$65=$B$17,$C$17,IF($B$65=$B$19,$C$19,IF($B$65=$B$20,$C$20,IF($B$65=$B$22,$C$22,IF($B$65=$B$23,$C$23))))))))*$C$65*E66</f>
        <v>0</v>
      </c>
      <c r="F65" s="94">
        <f t="shared" ref="F65:AN65" si="5">IF($B$63=$B$13,$C$13,IF($B$65=$B$14,$C$14,IF($B$65=$B$16,$C$16,IF($B$65=$B$17,$C$17,IF($B$65=$B$19,$C$19,IF($B$65=$B$20,$C$20,IF($B$65=$B$22,$C$22,IF($B$65=$B$23,$C$23))))))))*$C$65*F66</f>
        <v>0</v>
      </c>
      <c r="G65" s="94">
        <f t="shared" si="5"/>
        <v>0</v>
      </c>
      <c r="H65" s="94">
        <f t="shared" si="5"/>
        <v>0</v>
      </c>
      <c r="I65" s="94">
        <f t="shared" si="5"/>
        <v>0</v>
      </c>
      <c r="J65" s="94">
        <f t="shared" si="5"/>
        <v>0</v>
      </c>
      <c r="K65" s="94">
        <f t="shared" si="5"/>
        <v>0</v>
      </c>
      <c r="L65" s="94">
        <f t="shared" si="5"/>
        <v>0</v>
      </c>
      <c r="M65" s="94">
        <f t="shared" si="5"/>
        <v>0</v>
      </c>
      <c r="N65" s="94">
        <f t="shared" si="5"/>
        <v>0</v>
      </c>
      <c r="O65" s="94">
        <f t="shared" si="5"/>
        <v>0</v>
      </c>
      <c r="P65" s="94">
        <f t="shared" si="5"/>
        <v>0</v>
      </c>
      <c r="Q65" s="94">
        <f t="shared" si="5"/>
        <v>0</v>
      </c>
      <c r="R65" s="94">
        <f t="shared" si="5"/>
        <v>0</v>
      </c>
      <c r="S65" s="94">
        <f t="shared" si="5"/>
        <v>0</v>
      </c>
      <c r="T65" s="94">
        <f t="shared" si="5"/>
        <v>0</v>
      </c>
      <c r="U65" s="94">
        <f t="shared" si="5"/>
        <v>0</v>
      </c>
      <c r="V65" s="94">
        <f t="shared" si="5"/>
        <v>0</v>
      </c>
      <c r="W65" s="94">
        <f t="shared" si="5"/>
        <v>0</v>
      </c>
      <c r="X65" s="94">
        <f t="shared" si="5"/>
        <v>0</v>
      </c>
      <c r="Y65" s="94">
        <f t="shared" si="5"/>
        <v>0</v>
      </c>
      <c r="Z65" s="94">
        <f t="shared" si="5"/>
        <v>0</v>
      </c>
      <c r="AA65" s="94">
        <f t="shared" si="5"/>
        <v>0</v>
      </c>
      <c r="AB65" s="94">
        <f t="shared" si="5"/>
        <v>0</v>
      </c>
      <c r="AC65" s="94">
        <f t="shared" si="5"/>
        <v>0</v>
      </c>
      <c r="AD65" s="94">
        <f t="shared" si="5"/>
        <v>0</v>
      </c>
      <c r="AE65" s="94">
        <f t="shared" si="5"/>
        <v>0</v>
      </c>
      <c r="AF65" s="94">
        <f t="shared" si="5"/>
        <v>0</v>
      </c>
      <c r="AG65" s="94">
        <f t="shared" si="5"/>
        <v>0</v>
      </c>
      <c r="AH65" s="94">
        <f t="shared" si="5"/>
        <v>0</v>
      </c>
      <c r="AI65" s="94">
        <f t="shared" si="5"/>
        <v>0</v>
      </c>
      <c r="AJ65" s="94">
        <f t="shared" si="5"/>
        <v>0</v>
      </c>
      <c r="AK65" s="94">
        <f t="shared" si="5"/>
        <v>0</v>
      </c>
      <c r="AL65" s="94">
        <f t="shared" si="5"/>
        <v>0</v>
      </c>
      <c r="AM65" s="94">
        <f t="shared" si="5"/>
        <v>0</v>
      </c>
      <c r="AN65" s="94">
        <f t="shared" si="5"/>
        <v>0</v>
      </c>
      <c r="AO65" s="95">
        <f t="shared" si="2"/>
        <v>0</v>
      </c>
      <c r="AP65" s="104"/>
    </row>
    <row r="66" spans="1:42" s="5" customFormat="1" ht="21" customHeight="1" thickBot="1" x14ac:dyDescent="0.25">
      <c r="A66" s="41" t="s">
        <v>56</v>
      </c>
      <c r="B66" s="207"/>
      <c r="C66" s="249"/>
      <c r="D66" s="91" t="s">
        <v>27</v>
      </c>
      <c r="E66" s="97">
        <v>0</v>
      </c>
      <c r="F66" s="97">
        <v>0</v>
      </c>
      <c r="G66" s="101">
        <v>0</v>
      </c>
      <c r="H66" s="97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1">
        <v>0</v>
      </c>
      <c r="T66" s="97">
        <v>0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0">
        <v>0</v>
      </c>
      <c r="AC66" s="100">
        <v>0</v>
      </c>
      <c r="AD66" s="100">
        <v>0</v>
      </c>
      <c r="AE66" s="101">
        <v>0</v>
      </c>
      <c r="AF66" s="97">
        <v>0</v>
      </c>
      <c r="AG66" s="100">
        <v>0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v>0</v>
      </c>
      <c r="AN66" s="102">
        <v>0</v>
      </c>
      <c r="AO66" s="98">
        <f t="shared" si="2"/>
        <v>0</v>
      </c>
      <c r="AP66" s="99" t="s">
        <v>22</v>
      </c>
    </row>
    <row r="67" spans="1:42" s="5" customFormat="1" ht="21" customHeight="1" thickTop="1" x14ac:dyDescent="0.2">
      <c r="A67" s="47" t="s">
        <v>72</v>
      </c>
      <c r="B67" s="206" t="s">
        <v>83</v>
      </c>
      <c r="C67" s="248">
        <v>0</v>
      </c>
      <c r="D67" s="90" t="s">
        <v>87</v>
      </c>
      <c r="E67" s="94">
        <f t="shared" ref="E67:AN67" si="6">IF($B$67=$B$13,$C$13,IF($B$67=$B$14,$C$14,IF($B$67=$B$16,$C$16,IF($B$67=$B$17,$C$17,IF($B$67=$B$19,$C$19,IF($B$67=$B$20,$C$20,IF($B$67=$B$22,$C$22,IF($B$67=$B$23,$C$23))))))))*$C$67*E68</f>
        <v>0</v>
      </c>
      <c r="F67" s="94">
        <f t="shared" si="6"/>
        <v>0</v>
      </c>
      <c r="G67" s="94">
        <f t="shared" si="6"/>
        <v>0</v>
      </c>
      <c r="H67" s="94">
        <f t="shared" si="6"/>
        <v>0</v>
      </c>
      <c r="I67" s="94">
        <f t="shared" si="6"/>
        <v>0</v>
      </c>
      <c r="J67" s="94">
        <f t="shared" si="6"/>
        <v>0</v>
      </c>
      <c r="K67" s="94">
        <f t="shared" si="6"/>
        <v>0</v>
      </c>
      <c r="L67" s="94">
        <f t="shared" si="6"/>
        <v>0</v>
      </c>
      <c r="M67" s="94">
        <f t="shared" si="6"/>
        <v>0</v>
      </c>
      <c r="N67" s="94">
        <f t="shared" si="6"/>
        <v>0</v>
      </c>
      <c r="O67" s="94">
        <f t="shared" si="6"/>
        <v>0</v>
      </c>
      <c r="P67" s="94">
        <f t="shared" si="6"/>
        <v>0</v>
      </c>
      <c r="Q67" s="94">
        <f t="shared" si="6"/>
        <v>0</v>
      </c>
      <c r="R67" s="94">
        <f t="shared" si="6"/>
        <v>0</v>
      </c>
      <c r="S67" s="94">
        <f t="shared" si="6"/>
        <v>0</v>
      </c>
      <c r="T67" s="94">
        <f t="shared" si="6"/>
        <v>0</v>
      </c>
      <c r="U67" s="94">
        <f t="shared" si="6"/>
        <v>0</v>
      </c>
      <c r="V67" s="94">
        <f t="shared" si="6"/>
        <v>0</v>
      </c>
      <c r="W67" s="94">
        <f t="shared" si="6"/>
        <v>0</v>
      </c>
      <c r="X67" s="94">
        <f t="shared" si="6"/>
        <v>0</v>
      </c>
      <c r="Y67" s="94">
        <f t="shared" si="6"/>
        <v>0</v>
      </c>
      <c r="Z67" s="94">
        <f t="shared" si="6"/>
        <v>0</v>
      </c>
      <c r="AA67" s="94">
        <f t="shared" si="6"/>
        <v>0</v>
      </c>
      <c r="AB67" s="94">
        <f t="shared" si="6"/>
        <v>0</v>
      </c>
      <c r="AC67" s="94">
        <f t="shared" si="6"/>
        <v>0</v>
      </c>
      <c r="AD67" s="94">
        <f t="shared" si="6"/>
        <v>0</v>
      </c>
      <c r="AE67" s="94">
        <f t="shared" si="6"/>
        <v>0</v>
      </c>
      <c r="AF67" s="94">
        <f t="shared" si="6"/>
        <v>0</v>
      </c>
      <c r="AG67" s="94">
        <f t="shared" si="6"/>
        <v>0</v>
      </c>
      <c r="AH67" s="94">
        <f t="shared" si="6"/>
        <v>0</v>
      </c>
      <c r="AI67" s="94">
        <f t="shared" si="6"/>
        <v>0</v>
      </c>
      <c r="AJ67" s="94">
        <f t="shared" si="6"/>
        <v>0</v>
      </c>
      <c r="AK67" s="94">
        <f t="shared" si="6"/>
        <v>0</v>
      </c>
      <c r="AL67" s="94">
        <f t="shared" si="6"/>
        <v>0</v>
      </c>
      <c r="AM67" s="94">
        <f t="shared" si="6"/>
        <v>0</v>
      </c>
      <c r="AN67" s="94">
        <f t="shared" si="6"/>
        <v>0</v>
      </c>
      <c r="AO67" s="95">
        <f t="shared" si="2"/>
        <v>0</v>
      </c>
      <c r="AP67" s="104"/>
    </row>
    <row r="68" spans="1:42" s="5" customFormat="1" ht="21" customHeight="1" thickBot="1" x14ac:dyDescent="0.25">
      <c r="A68" s="41" t="s">
        <v>56</v>
      </c>
      <c r="B68" s="207"/>
      <c r="C68" s="249"/>
      <c r="D68" s="91" t="s">
        <v>27</v>
      </c>
      <c r="E68" s="97">
        <v>0</v>
      </c>
      <c r="F68" s="97">
        <v>0</v>
      </c>
      <c r="G68" s="101">
        <v>0</v>
      </c>
      <c r="H68" s="97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1">
        <v>0</v>
      </c>
      <c r="T68" s="97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1">
        <v>0</v>
      </c>
      <c r="AF68" s="97">
        <v>0</v>
      </c>
      <c r="AG68" s="100">
        <v>0</v>
      </c>
      <c r="AH68" s="100">
        <v>0</v>
      </c>
      <c r="AI68" s="100">
        <v>0</v>
      </c>
      <c r="AJ68" s="100">
        <v>0</v>
      </c>
      <c r="AK68" s="100">
        <v>0</v>
      </c>
      <c r="AL68" s="100">
        <v>0</v>
      </c>
      <c r="AM68" s="100">
        <v>0</v>
      </c>
      <c r="AN68" s="102">
        <v>0</v>
      </c>
      <c r="AO68" s="98">
        <f t="shared" si="2"/>
        <v>0</v>
      </c>
      <c r="AP68" s="99" t="s">
        <v>22</v>
      </c>
    </row>
    <row r="69" spans="1:42" s="5" customFormat="1" ht="21" customHeight="1" thickTop="1" x14ac:dyDescent="0.2">
      <c r="A69" s="47" t="s">
        <v>73</v>
      </c>
      <c r="B69" s="206" t="s">
        <v>83</v>
      </c>
      <c r="C69" s="248">
        <v>0</v>
      </c>
      <c r="D69" s="90" t="s">
        <v>87</v>
      </c>
      <c r="E69" s="94">
        <f t="shared" ref="E69:AN69" si="7">IF($B$69=$B$13,$C$13,IF($B$69=$B$14,$C$14,IF($B$69=$B$16,$C$16,IF($B$69=$B$17,$C$17,IF($B$69=$B$19,$C$19,IF($B$69=$B$20,$C$20,IF($B$69=$B$22,$C$22,IF($B$69=$B$23,$C$23))))))))*$C$69*E70</f>
        <v>0</v>
      </c>
      <c r="F69" s="94">
        <f t="shared" si="7"/>
        <v>0</v>
      </c>
      <c r="G69" s="94">
        <f t="shared" si="7"/>
        <v>0</v>
      </c>
      <c r="H69" s="94">
        <f t="shared" si="7"/>
        <v>0</v>
      </c>
      <c r="I69" s="94">
        <f t="shared" si="7"/>
        <v>0</v>
      </c>
      <c r="J69" s="94">
        <f t="shared" si="7"/>
        <v>0</v>
      </c>
      <c r="K69" s="94">
        <f t="shared" si="7"/>
        <v>0</v>
      </c>
      <c r="L69" s="94">
        <f t="shared" si="7"/>
        <v>0</v>
      </c>
      <c r="M69" s="94">
        <f t="shared" si="7"/>
        <v>0</v>
      </c>
      <c r="N69" s="94">
        <f t="shared" si="7"/>
        <v>0</v>
      </c>
      <c r="O69" s="94">
        <f t="shared" si="7"/>
        <v>0</v>
      </c>
      <c r="P69" s="94">
        <f t="shared" si="7"/>
        <v>0</v>
      </c>
      <c r="Q69" s="94">
        <f t="shared" si="7"/>
        <v>0</v>
      </c>
      <c r="R69" s="94">
        <f t="shared" si="7"/>
        <v>0</v>
      </c>
      <c r="S69" s="94">
        <f t="shared" si="7"/>
        <v>0</v>
      </c>
      <c r="T69" s="94">
        <f t="shared" si="7"/>
        <v>0</v>
      </c>
      <c r="U69" s="94">
        <f t="shared" si="7"/>
        <v>0</v>
      </c>
      <c r="V69" s="94">
        <f t="shared" si="7"/>
        <v>0</v>
      </c>
      <c r="W69" s="94">
        <f t="shared" si="7"/>
        <v>0</v>
      </c>
      <c r="X69" s="94">
        <f t="shared" si="7"/>
        <v>0</v>
      </c>
      <c r="Y69" s="94">
        <f t="shared" si="7"/>
        <v>0</v>
      </c>
      <c r="Z69" s="94">
        <f t="shared" si="7"/>
        <v>0</v>
      </c>
      <c r="AA69" s="94">
        <f t="shared" si="7"/>
        <v>0</v>
      </c>
      <c r="AB69" s="94">
        <f t="shared" si="7"/>
        <v>0</v>
      </c>
      <c r="AC69" s="94">
        <f t="shared" si="7"/>
        <v>0</v>
      </c>
      <c r="AD69" s="94">
        <f t="shared" si="7"/>
        <v>0</v>
      </c>
      <c r="AE69" s="94">
        <f t="shared" si="7"/>
        <v>0</v>
      </c>
      <c r="AF69" s="94">
        <f t="shared" si="7"/>
        <v>0</v>
      </c>
      <c r="AG69" s="94">
        <f t="shared" si="7"/>
        <v>0</v>
      </c>
      <c r="AH69" s="94">
        <f t="shared" si="7"/>
        <v>0</v>
      </c>
      <c r="AI69" s="94">
        <f t="shared" si="7"/>
        <v>0</v>
      </c>
      <c r="AJ69" s="94">
        <f t="shared" si="7"/>
        <v>0</v>
      </c>
      <c r="AK69" s="94">
        <f t="shared" si="7"/>
        <v>0</v>
      </c>
      <c r="AL69" s="94">
        <f t="shared" si="7"/>
        <v>0</v>
      </c>
      <c r="AM69" s="94">
        <f t="shared" si="7"/>
        <v>0</v>
      </c>
      <c r="AN69" s="94">
        <f t="shared" si="7"/>
        <v>0</v>
      </c>
      <c r="AO69" s="95">
        <f t="shared" si="2"/>
        <v>0</v>
      </c>
      <c r="AP69" s="104"/>
    </row>
    <row r="70" spans="1:42" s="5" customFormat="1" ht="21" customHeight="1" thickBot="1" x14ac:dyDescent="0.25">
      <c r="A70" s="22" t="s">
        <v>56</v>
      </c>
      <c r="B70" s="207"/>
      <c r="C70" s="249"/>
      <c r="D70" s="91" t="s">
        <v>27</v>
      </c>
      <c r="E70" s="97">
        <v>0</v>
      </c>
      <c r="F70" s="97">
        <v>0</v>
      </c>
      <c r="G70" s="101">
        <v>0</v>
      </c>
      <c r="H70" s="97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1">
        <v>0</v>
      </c>
      <c r="T70" s="97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0</v>
      </c>
      <c r="AC70" s="100">
        <v>0</v>
      </c>
      <c r="AD70" s="100">
        <v>0</v>
      </c>
      <c r="AE70" s="101">
        <v>0</v>
      </c>
      <c r="AF70" s="97">
        <v>0</v>
      </c>
      <c r="AG70" s="100">
        <v>0</v>
      </c>
      <c r="AH70" s="100">
        <v>0</v>
      </c>
      <c r="AI70" s="100">
        <v>0</v>
      </c>
      <c r="AJ70" s="100">
        <v>0</v>
      </c>
      <c r="AK70" s="100">
        <v>0</v>
      </c>
      <c r="AL70" s="100">
        <v>0</v>
      </c>
      <c r="AM70" s="100">
        <v>0</v>
      </c>
      <c r="AN70" s="102">
        <v>0</v>
      </c>
      <c r="AO70" s="98">
        <f t="shared" si="2"/>
        <v>0</v>
      </c>
      <c r="AP70" s="99" t="s">
        <v>22</v>
      </c>
    </row>
    <row r="71" spans="1:42" s="5" customFormat="1" ht="21" customHeight="1" thickTop="1" x14ac:dyDescent="0.2">
      <c r="A71" s="47" t="s">
        <v>74</v>
      </c>
      <c r="B71" s="206" t="s">
        <v>79</v>
      </c>
      <c r="C71" s="248">
        <v>15</v>
      </c>
      <c r="D71" s="113" t="s">
        <v>87</v>
      </c>
      <c r="E71" s="94">
        <f t="shared" ref="E71:AN71" si="8">IF($B$71=$B$13,$C$13,IF($B$71=$B$14,$C$14,IF($B$71=$B$16,$C$16,IF($B$71=$B$17,$C$17,IF($B$71=$B$19,$C$19,IF($B$71=$B$20,$C$20,IF($B$71=$B$22,$C$22,IF($B$71=$B$23,$C$23))))))))*$C$71*E72</f>
        <v>0</v>
      </c>
      <c r="F71" s="94">
        <f t="shared" si="8"/>
        <v>0</v>
      </c>
      <c r="G71" s="94">
        <f t="shared" si="8"/>
        <v>0</v>
      </c>
      <c r="H71" s="94">
        <f t="shared" si="8"/>
        <v>0</v>
      </c>
      <c r="I71" s="94">
        <f t="shared" si="8"/>
        <v>0</v>
      </c>
      <c r="J71" s="94">
        <f t="shared" si="8"/>
        <v>0</v>
      </c>
      <c r="K71" s="94">
        <f t="shared" si="8"/>
        <v>0</v>
      </c>
      <c r="L71" s="94">
        <f t="shared" si="8"/>
        <v>0</v>
      </c>
      <c r="M71" s="94">
        <f t="shared" si="8"/>
        <v>0</v>
      </c>
      <c r="N71" s="94">
        <f t="shared" si="8"/>
        <v>0</v>
      </c>
      <c r="O71" s="94">
        <f t="shared" si="8"/>
        <v>0</v>
      </c>
      <c r="P71" s="94">
        <f t="shared" si="8"/>
        <v>0</v>
      </c>
      <c r="Q71" s="94">
        <f t="shared" si="8"/>
        <v>0</v>
      </c>
      <c r="R71" s="94">
        <f t="shared" si="8"/>
        <v>0</v>
      </c>
      <c r="S71" s="94">
        <f t="shared" si="8"/>
        <v>0</v>
      </c>
      <c r="T71" s="94">
        <f t="shared" si="8"/>
        <v>0</v>
      </c>
      <c r="U71" s="94">
        <f t="shared" si="8"/>
        <v>0</v>
      </c>
      <c r="V71" s="94">
        <f t="shared" si="8"/>
        <v>0</v>
      </c>
      <c r="W71" s="94">
        <f t="shared" si="8"/>
        <v>0</v>
      </c>
      <c r="X71" s="94">
        <f t="shared" si="8"/>
        <v>0</v>
      </c>
      <c r="Y71" s="94">
        <f t="shared" si="8"/>
        <v>0</v>
      </c>
      <c r="Z71" s="94">
        <f t="shared" si="8"/>
        <v>0</v>
      </c>
      <c r="AA71" s="94">
        <f t="shared" si="8"/>
        <v>0</v>
      </c>
      <c r="AB71" s="94">
        <f t="shared" si="8"/>
        <v>0</v>
      </c>
      <c r="AC71" s="94">
        <f t="shared" si="8"/>
        <v>0</v>
      </c>
      <c r="AD71" s="94">
        <f t="shared" si="8"/>
        <v>0</v>
      </c>
      <c r="AE71" s="94">
        <f t="shared" si="8"/>
        <v>0</v>
      </c>
      <c r="AF71" s="94">
        <f t="shared" si="8"/>
        <v>0</v>
      </c>
      <c r="AG71" s="94">
        <f t="shared" si="8"/>
        <v>0</v>
      </c>
      <c r="AH71" s="94">
        <f t="shared" si="8"/>
        <v>0</v>
      </c>
      <c r="AI71" s="94">
        <f t="shared" si="8"/>
        <v>0</v>
      </c>
      <c r="AJ71" s="94">
        <f t="shared" si="8"/>
        <v>0</v>
      </c>
      <c r="AK71" s="94">
        <f t="shared" si="8"/>
        <v>0</v>
      </c>
      <c r="AL71" s="94">
        <f t="shared" si="8"/>
        <v>0</v>
      </c>
      <c r="AM71" s="94">
        <f t="shared" si="8"/>
        <v>0</v>
      </c>
      <c r="AN71" s="94">
        <f t="shared" si="8"/>
        <v>0</v>
      </c>
      <c r="AO71" s="95">
        <f t="shared" si="2"/>
        <v>0</v>
      </c>
      <c r="AP71" s="104"/>
    </row>
    <row r="72" spans="1:42" s="5" customFormat="1" ht="21" customHeight="1" thickBot="1" x14ac:dyDescent="0.25">
      <c r="A72" s="41" t="s">
        <v>56</v>
      </c>
      <c r="B72" s="207"/>
      <c r="C72" s="249"/>
      <c r="D72" s="115" t="s">
        <v>27</v>
      </c>
      <c r="E72" s="97">
        <v>0</v>
      </c>
      <c r="F72" s="97">
        <v>0</v>
      </c>
      <c r="G72" s="101">
        <v>0</v>
      </c>
      <c r="H72" s="97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1">
        <v>0</v>
      </c>
      <c r="T72" s="97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0</v>
      </c>
      <c r="AC72" s="100">
        <v>0</v>
      </c>
      <c r="AD72" s="100">
        <v>0</v>
      </c>
      <c r="AE72" s="101">
        <v>0</v>
      </c>
      <c r="AF72" s="97">
        <v>0</v>
      </c>
      <c r="AG72" s="100">
        <v>0</v>
      </c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100">
        <v>0</v>
      </c>
      <c r="AN72" s="102">
        <v>0</v>
      </c>
      <c r="AO72" s="98">
        <f t="shared" si="2"/>
        <v>0</v>
      </c>
      <c r="AP72" s="99" t="s">
        <v>22</v>
      </c>
    </row>
    <row r="73" spans="1:42" s="5" customFormat="1" ht="21" customHeight="1" thickTop="1" x14ac:dyDescent="0.2">
      <c r="A73" s="47" t="s">
        <v>75</v>
      </c>
      <c r="B73" s="206" t="s">
        <v>79</v>
      </c>
      <c r="C73" s="248">
        <v>0</v>
      </c>
      <c r="D73" s="105" t="s">
        <v>87</v>
      </c>
      <c r="E73" s="106">
        <f t="shared" ref="E73:AN73" si="9">IF($B$73=$B$13,$C$13,IF($B$73=$B$14,$C$14,IF($B$73=$B$16,$C$16,IF($B$73=$B$17,$C$17,IF($B$73=$B$19,$C$19,IF($B$73=$B$20,$C$20,IF($B$73=$B$22,$C$22,IF($B$73=$B$23,$C$23))))))))*$C$73*E74</f>
        <v>0</v>
      </c>
      <c r="F73" s="106">
        <f t="shared" si="9"/>
        <v>0</v>
      </c>
      <c r="G73" s="106">
        <f t="shared" si="9"/>
        <v>0</v>
      </c>
      <c r="H73" s="106">
        <f t="shared" si="9"/>
        <v>0</v>
      </c>
      <c r="I73" s="106">
        <f t="shared" si="9"/>
        <v>0</v>
      </c>
      <c r="J73" s="106">
        <f t="shared" si="9"/>
        <v>0</v>
      </c>
      <c r="K73" s="106">
        <f t="shared" si="9"/>
        <v>0</v>
      </c>
      <c r="L73" s="106">
        <f t="shared" si="9"/>
        <v>0</v>
      </c>
      <c r="M73" s="106">
        <f t="shared" si="9"/>
        <v>0</v>
      </c>
      <c r="N73" s="106">
        <f t="shared" si="9"/>
        <v>0</v>
      </c>
      <c r="O73" s="106">
        <f t="shared" si="9"/>
        <v>0</v>
      </c>
      <c r="P73" s="106">
        <f t="shared" si="9"/>
        <v>0</v>
      </c>
      <c r="Q73" s="106">
        <f t="shared" si="9"/>
        <v>0</v>
      </c>
      <c r="R73" s="106">
        <f t="shared" si="9"/>
        <v>0</v>
      </c>
      <c r="S73" s="106">
        <f t="shared" si="9"/>
        <v>0</v>
      </c>
      <c r="T73" s="106">
        <f t="shared" si="9"/>
        <v>0</v>
      </c>
      <c r="U73" s="106">
        <f t="shared" si="9"/>
        <v>0</v>
      </c>
      <c r="V73" s="106">
        <f t="shared" si="9"/>
        <v>0</v>
      </c>
      <c r="W73" s="106">
        <f t="shared" si="9"/>
        <v>0</v>
      </c>
      <c r="X73" s="106">
        <f t="shared" si="9"/>
        <v>0</v>
      </c>
      <c r="Y73" s="106">
        <f t="shared" si="9"/>
        <v>0</v>
      </c>
      <c r="Z73" s="106">
        <f t="shared" si="9"/>
        <v>0</v>
      </c>
      <c r="AA73" s="106">
        <f t="shared" si="9"/>
        <v>0</v>
      </c>
      <c r="AB73" s="106">
        <f t="shared" si="9"/>
        <v>0</v>
      </c>
      <c r="AC73" s="106">
        <f t="shared" si="9"/>
        <v>0</v>
      </c>
      <c r="AD73" s="106">
        <f t="shared" si="9"/>
        <v>0</v>
      </c>
      <c r="AE73" s="106">
        <f t="shared" si="9"/>
        <v>0</v>
      </c>
      <c r="AF73" s="106">
        <f t="shared" si="9"/>
        <v>0</v>
      </c>
      <c r="AG73" s="106">
        <f t="shared" si="9"/>
        <v>0</v>
      </c>
      <c r="AH73" s="106">
        <f t="shared" si="9"/>
        <v>0</v>
      </c>
      <c r="AI73" s="106">
        <f t="shared" si="9"/>
        <v>0</v>
      </c>
      <c r="AJ73" s="106">
        <f t="shared" si="9"/>
        <v>0</v>
      </c>
      <c r="AK73" s="106">
        <f t="shared" si="9"/>
        <v>0</v>
      </c>
      <c r="AL73" s="106">
        <f t="shared" si="9"/>
        <v>0</v>
      </c>
      <c r="AM73" s="106">
        <f t="shared" si="9"/>
        <v>0</v>
      </c>
      <c r="AN73" s="106">
        <f t="shared" si="9"/>
        <v>0</v>
      </c>
      <c r="AO73" s="107">
        <f t="shared" si="2"/>
        <v>0</v>
      </c>
      <c r="AP73" s="108"/>
    </row>
    <row r="74" spans="1:42" s="5" customFormat="1" ht="21" customHeight="1" thickBot="1" x14ac:dyDescent="0.25">
      <c r="A74" s="41" t="s">
        <v>56</v>
      </c>
      <c r="B74" s="207"/>
      <c r="C74" s="249"/>
      <c r="D74" s="91" t="s">
        <v>27</v>
      </c>
      <c r="E74" s="97">
        <v>0</v>
      </c>
      <c r="F74" s="97">
        <v>0</v>
      </c>
      <c r="G74" s="101">
        <v>0</v>
      </c>
      <c r="H74" s="97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1">
        <v>0</v>
      </c>
      <c r="T74" s="97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0">
        <v>0</v>
      </c>
      <c r="AC74" s="100">
        <v>0</v>
      </c>
      <c r="AD74" s="100">
        <v>0</v>
      </c>
      <c r="AE74" s="101">
        <v>0</v>
      </c>
      <c r="AF74" s="97">
        <v>0</v>
      </c>
      <c r="AG74" s="100">
        <v>0</v>
      </c>
      <c r="AH74" s="100">
        <v>0</v>
      </c>
      <c r="AI74" s="100">
        <v>0</v>
      </c>
      <c r="AJ74" s="100">
        <v>0</v>
      </c>
      <c r="AK74" s="100">
        <v>0</v>
      </c>
      <c r="AL74" s="100">
        <v>0</v>
      </c>
      <c r="AM74" s="100">
        <v>0</v>
      </c>
      <c r="AN74" s="102">
        <v>0</v>
      </c>
      <c r="AO74" s="98">
        <f t="shared" si="2"/>
        <v>0</v>
      </c>
      <c r="AP74" s="99" t="s">
        <v>22</v>
      </c>
    </row>
    <row r="75" spans="1:42" s="5" customFormat="1" ht="21" customHeight="1" thickTop="1" x14ac:dyDescent="0.2">
      <c r="A75" s="47" t="s">
        <v>76</v>
      </c>
      <c r="B75" s="206" t="s">
        <v>79</v>
      </c>
      <c r="C75" s="248">
        <v>0</v>
      </c>
      <c r="D75" s="90" t="s">
        <v>87</v>
      </c>
      <c r="E75" s="94">
        <f>IF($B$75=$B$13,$C$13,IF($B$75=$B$14,$C$14,IF($B$75=$B$16,$C$16,IF($B$75=$B$17,$C$17,IF($B$75=$B$19,$C$19,IF($B$75=$B$20,$C$20,IF($B$75=$B$22,$C$22,IF($B$75=$B$23,$C$23))))))))*$C$75*E76</f>
        <v>0</v>
      </c>
      <c r="F75" s="94">
        <f t="shared" ref="F75:AN75" si="10">IF($B$75=$B$13,$C$13,IF($B$75=$B$14,$C$14,IF($B$75=$B$16,$C$16,IF($B$75=$B$17,$C$17,IF($B$75=$B$19,$C$19,IF($B$75=$B$20,$C$20,IF($B$75=$B$22,$C$22,IF($B$75=$B$75,$C$23))))))))*$C$75*F76</f>
        <v>0</v>
      </c>
      <c r="G75" s="94">
        <f t="shared" si="10"/>
        <v>0</v>
      </c>
      <c r="H75" s="94">
        <f t="shared" si="10"/>
        <v>0</v>
      </c>
      <c r="I75" s="94">
        <f t="shared" si="10"/>
        <v>0</v>
      </c>
      <c r="J75" s="94">
        <f t="shared" si="10"/>
        <v>0</v>
      </c>
      <c r="K75" s="94">
        <f t="shared" si="10"/>
        <v>0</v>
      </c>
      <c r="L75" s="94">
        <f t="shared" si="10"/>
        <v>0</v>
      </c>
      <c r="M75" s="94">
        <f t="shared" si="10"/>
        <v>0</v>
      </c>
      <c r="N75" s="94">
        <f t="shared" si="10"/>
        <v>0</v>
      </c>
      <c r="O75" s="94">
        <f t="shared" si="10"/>
        <v>0</v>
      </c>
      <c r="P75" s="94">
        <f t="shared" si="10"/>
        <v>0</v>
      </c>
      <c r="Q75" s="94">
        <f t="shared" si="10"/>
        <v>0</v>
      </c>
      <c r="R75" s="94">
        <f t="shared" si="10"/>
        <v>0</v>
      </c>
      <c r="S75" s="94">
        <f t="shared" si="10"/>
        <v>0</v>
      </c>
      <c r="T75" s="94">
        <f t="shared" si="10"/>
        <v>0</v>
      </c>
      <c r="U75" s="94">
        <f t="shared" si="10"/>
        <v>0</v>
      </c>
      <c r="V75" s="94">
        <f t="shared" si="10"/>
        <v>0</v>
      </c>
      <c r="W75" s="94">
        <f t="shared" si="10"/>
        <v>0</v>
      </c>
      <c r="X75" s="94">
        <f t="shared" si="10"/>
        <v>0</v>
      </c>
      <c r="Y75" s="94">
        <f t="shared" si="10"/>
        <v>0</v>
      </c>
      <c r="Z75" s="94">
        <f t="shared" si="10"/>
        <v>0</v>
      </c>
      <c r="AA75" s="94">
        <f t="shared" si="10"/>
        <v>0</v>
      </c>
      <c r="AB75" s="94">
        <f t="shared" si="10"/>
        <v>0</v>
      </c>
      <c r="AC75" s="94">
        <f t="shared" si="10"/>
        <v>0</v>
      </c>
      <c r="AD75" s="94">
        <f t="shared" si="10"/>
        <v>0</v>
      </c>
      <c r="AE75" s="94">
        <f t="shared" si="10"/>
        <v>0</v>
      </c>
      <c r="AF75" s="94">
        <f t="shared" si="10"/>
        <v>0</v>
      </c>
      <c r="AG75" s="94">
        <f t="shared" si="10"/>
        <v>0</v>
      </c>
      <c r="AH75" s="94">
        <f t="shared" si="10"/>
        <v>0</v>
      </c>
      <c r="AI75" s="94">
        <f t="shared" si="10"/>
        <v>0</v>
      </c>
      <c r="AJ75" s="94">
        <f t="shared" si="10"/>
        <v>0</v>
      </c>
      <c r="AK75" s="94">
        <f t="shared" si="10"/>
        <v>0</v>
      </c>
      <c r="AL75" s="94">
        <f t="shared" si="10"/>
        <v>0</v>
      </c>
      <c r="AM75" s="94">
        <f t="shared" si="10"/>
        <v>0</v>
      </c>
      <c r="AN75" s="94">
        <f t="shared" si="10"/>
        <v>0</v>
      </c>
      <c r="AO75" s="95">
        <f t="shared" si="2"/>
        <v>0</v>
      </c>
      <c r="AP75" s="104"/>
    </row>
    <row r="76" spans="1:42" s="5" customFormat="1" ht="21" customHeight="1" thickBot="1" x14ac:dyDescent="0.25">
      <c r="A76" s="41" t="s">
        <v>56</v>
      </c>
      <c r="B76" s="207"/>
      <c r="C76" s="249"/>
      <c r="D76" s="91" t="s">
        <v>27</v>
      </c>
      <c r="E76" s="97">
        <v>0</v>
      </c>
      <c r="F76" s="97">
        <v>0</v>
      </c>
      <c r="G76" s="101">
        <v>0</v>
      </c>
      <c r="H76" s="97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1">
        <v>0</v>
      </c>
      <c r="T76" s="97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0</v>
      </c>
      <c r="AC76" s="100">
        <v>0</v>
      </c>
      <c r="AD76" s="100">
        <v>0</v>
      </c>
      <c r="AE76" s="101">
        <v>0</v>
      </c>
      <c r="AF76" s="97">
        <v>0</v>
      </c>
      <c r="AG76" s="100">
        <v>0</v>
      </c>
      <c r="AH76" s="100">
        <v>0</v>
      </c>
      <c r="AI76" s="100">
        <v>0</v>
      </c>
      <c r="AJ76" s="100">
        <v>0</v>
      </c>
      <c r="AK76" s="100">
        <v>0</v>
      </c>
      <c r="AL76" s="100">
        <v>0</v>
      </c>
      <c r="AM76" s="100">
        <v>0</v>
      </c>
      <c r="AN76" s="102">
        <v>0</v>
      </c>
      <c r="AO76" s="98">
        <f t="shared" si="2"/>
        <v>0</v>
      </c>
      <c r="AP76" s="99" t="s">
        <v>22</v>
      </c>
    </row>
    <row r="77" spans="1:42" s="5" customFormat="1" ht="21" customHeight="1" thickTop="1" x14ac:dyDescent="0.2">
      <c r="A77" s="47" t="s">
        <v>92</v>
      </c>
      <c r="B77" s="206" t="s">
        <v>79</v>
      </c>
      <c r="C77" s="248">
        <v>0</v>
      </c>
      <c r="D77" s="90" t="s">
        <v>87</v>
      </c>
      <c r="E77" s="94">
        <f>IF($B$77=$B$13,$C$13,IF($B$77=$B$14,$C$14,IF($B$77=$B$16,$C$16,IF($B$77=$B$17,$C$17,IF($B$77=$B$19,$C$19,IF($B$77=$B$20,$C$20,IF($B$77=$B$22,$C$22,IF($B$77=$B$23,$C$23))))))))*$C$77*E78</f>
        <v>0</v>
      </c>
      <c r="F77" s="94">
        <f t="shared" ref="F77:AN77" si="11">IF($B$77=$B$13,$C$13,IF($B$77=$B$14,$C$14,IF($B$77=$B$16,$C$16,IF($B$77=$B$17,$C$17,IF($B$77=$B$19,$C$19,IF($B$77=$B$20,$C$20,IF($B$77=$B$22,$C$22,IF($B$77=$B$75,$C$23))))))))*$C$77*F78</f>
        <v>0</v>
      </c>
      <c r="G77" s="94">
        <f t="shared" si="11"/>
        <v>0</v>
      </c>
      <c r="H77" s="94">
        <f t="shared" si="11"/>
        <v>0</v>
      </c>
      <c r="I77" s="94">
        <f t="shared" si="11"/>
        <v>0</v>
      </c>
      <c r="J77" s="94">
        <f t="shared" si="11"/>
        <v>0</v>
      </c>
      <c r="K77" s="94">
        <f t="shared" si="11"/>
        <v>0</v>
      </c>
      <c r="L77" s="94">
        <f t="shared" si="11"/>
        <v>0</v>
      </c>
      <c r="M77" s="94">
        <f t="shared" si="11"/>
        <v>0</v>
      </c>
      <c r="N77" s="94">
        <f t="shared" si="11"/>
        <v>0</v>
      </c>
      <c r="O77" s="94">
        <f t="shared" si="11"/>
        <v>0</v>
      </c>
      <c r="P77" s="94">
        <f t="shared" si="11"/>
        <v>0</v>
      </c>
      <c r="Q77" s="94">
        <f t="shared" si="11"/>
        <v>0</v>
      </c>
      <c r="R77" s="94">
        <f t="shared" si="11"/>
        <v>0</v>
      </c>
      <c r="S77" s="94">
        <f t="shared" si="11"/>
        <v>0</v>
      </c>
      <c r="T77" s="94">
        <f t="shared" si="11"/>
        <v>0</v>
      </c>
      <c r="U77" s="94">
        <f t="shared" si="11"/>
        <v>0</v>
      </c>
      <c r="V77" s="94">
        <f t="shared" si="11"/>
        <v>0</v>
      </c>
      <c r="W77" s="94">
        <f t="shared" si="11"/>
        <v>0</v>
      </c>
      <c r="X77" s="94">
        <f t="shared" si="11"/>
        <v>0</v>
      </c>
      <c r="Y77" s="94">
        <f t="shared" si="11"/>
        <v>0</v>
      </c>
      <c r="Z77" s="94">
        <f t="shared" si="11"/>
        <v>0</v>
      </c>
      <c r="AA77" s="94">
        <f t="shared" si="11"/>
        <v>0</v>
      </c>
      <c r="AB77" s="94">
        <f t="shared" si="11"/>
        <v>0</v>
      </c>
      <c r="AC77" s="94">
        <f t="shared" si="11"/>
        <v>0</v>
      </c>
      <c r="AD77" s="94">
        <f t="shared" si="11"/>
        <v>0</v>
      </c>
      <c r="AE77" s="94">
        <f t="shared" si="11"/>
        <v>0</v>
      </c>
      <c r="AF77" s="94">
        <f t="shared" si="11"/>
        <v>0</v>
      </c>
      <c r="AG77" s="94">
        <f t="shared" si="11"/>
        <v>0</v>
      </c>
      <c r="AH77" s="94">
        <f t="shared" si="11"/>
        <v>0</v>
      </c>
      <c r="AI77" s="94">
        <f t="shared" si="11"/>
        <v>0</v>
      </c>
      <c r="AJ77" s="94">
        <f t="shared" si="11"/>
        <v>0</v>
      </c>
      <c r="AK77" s="94">
        <f t="shared" si="11"/>
        <v>0</v>
      </c>
      <c r="AL77" s="94">
        <f t="shared" si="11"/>
        <v>0</v>
      </c>
      <c r="AM77" s="94">
        <f t="shared" si="11"/>
        <v>0</v>
      </c>
      <c r="AN77" s="94">
        <f t="shared" si="11"/>
        <v>0</v>
      </c>
      <c r="AO77" s="95">
        <f t="shared" si="2"/>
        <v>0</v>
      </c>
      <c r="AP77" s="103"/>
    </row>
    <row r="78" spans="1:42" s="5" customFormat="1" ht="21" customHeight="1" thickBot="1" x14ac:dyDescent="0.25">
      <c r="A78" s="41" t="s">
        <v>56</v>
      </c>
      <c r="B78" s="207"/>
      <c r="C78" s="249"/>
      <c r="D78" s="91" t="s">
        <v>27</v>
      </c>
      <c r="E78" s="97">
        <v>0</v>
      </c>
      <c r="F78" s="97">
        <v>0</v>
      </c>
      <c r="G78" s="101">
        <v>0</v>
      </c>
      <c r="H78" s="97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1">
        <v>0</v>
      </c>
      <c r="T78" s="97">
        <v>0</v>
      </c>
      <c r="U78" s="100">
        <v>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100">
        <v>0</v>
      </c>
      <c r="AB78" s="100">
        <v>0</v>
      </c>
      <c r="AC78" s="100">
        <v>0</v>
      </c>
      <c r="AD78" s="100">
        <v>0</v>
      </c>
      <c r="AE78" s="101">
        <v>0</v>
      </c>
      <c r="AF78" s="97">
        <v>0</v>
      </c>
      <c r="AG78" s="100">
        <v>0</v>
      </c>
      <c r="AH78" s="100">
        <v>0</v>
      </c>
      <c r="AI78" s="100">
        <v>0</v>
      </c>
      <c r="AJ78" s="100">
        <v>0</v>
      </c>
      <c r="AK78" s="100">
        <v>0</v>
      </c>
      <c r="AL78" s="100">
        <v>0</v>
      </c>
      <c r="AM78" s="100">
        <v>0</v>
      </c>
      <c r="AN78" s="102">
        <v>0</v>
      </c>
      <c r="AO78" s="98">
        <f t="shared" si="2"/>
        <v>0</v>
      </c>
      <c r="AP78" s="99" t="s">
        <v>22</v>
      </c>
    </row>
    <row r="79" spans="1:42" s="5" customFormat="1" ht="21" customHeight="1" thickTop="1" x14ac:dyDescent="0.2">
      <c r="A79" s="42" t="s">
        <v>77</v>
      </c>
      <c r="B79" s="206" t="s">
        <v>84</v>
      </c>
      <c r="C79" s="248">
        <v>0</v>
      </c>
      <c r="D79" s="90" t="s">
        <v>87</v>
      </c>
      <c r="E79" s="94">
        <f t="shared" ref="E79:AN79" si="12">IF($B$79=$B$13,$C$13,IF($B$79=$B$14,$C$14,IF($B$79=$B$16,$C$16,IF($B$79=$B$17,$C$17,IF($B$79=$B$19,$C$19,IF($B$79=$B$20,$C$20,IF($B$79=$B$22,$C$22,IF($B$79=$B$23,$C$23))))))))*$C$79*E80</f>
        <v>0</v>
      </c>
      <c r="F79" s="94">
        <f t="shared" si="12"/>
        <v>0</v>
      </c>
      <c r="G79" s="94">
        <f t="shared" si="12"/>
        <v>0</v>
      </c>
      <c r="H79" s="94">
        <f t="shared" si="12"/>
        <v>0</v>
      </c>
      <c r="I79" s="94">
        <f t="shared" si="12"/>
        <v>0</v>
      </c>
      <c r="J79" s="94">
        <f t="shared" si="12"/>
        <v>0</v>
      </c>
      <c r="K79" s="94">
        <f t="shared" si="12"/>
        <v>0</v>
      </c>
      <c r="L79" s="94">
        <f t="shared" si="12"/>
        <v>0</v>
      </c>
      <c r="M79" s="94">
        <f t="shared" si="12"/>
        <v>0</v>
      </c>
      <c r="N79" s="94">
        <f t="shared" si="12"/>
        <v>0</v>
      </c>
      <c r="O79" s="94">
        <f t="shared" si="12"/>
        <v>0</v>
      </c>
      <c r="P79" s="94">
        <f t="shared" si="12"/>
        <v>0</v>
      </c>
      <c r="Q79" s="94">
        <f t="shared" si="12"/>
        <v>0</v>
      </c>
      <c r="R79" s="94">
        <f t="shared" si="12"/>
        <v>0</v>
      </c>
      <c r="S79" s="94">
        <f t="shared" si="12"/>
        <v>0</v>
      </c>
      <c r="T79" s="94">
        <f t="shared" si="12"/>
        <v>0</v>
      </c>
      <c r="U79" s="94">
        <f t="shared" si="12"/>
        <v>0</v>
      </c>
      <c r="V79" s="94">
        <f t="shared" si="12"/>
        <v>0</v>
      </c>
      <c r="W79" s="94">
        <f t="shared" si="12"/>
        <v>0</v>
      </c>
      <c r="X79" s="94">
        <f t="shared" si="12"/>
        <v>0</v>
      </c>
      <c r="Y79" s="94">
        <f t="shared" si="12"/>
        <v>0</v>
      </c>
      <c r="Z79" s="94">
        <f t="shared" si="12"/>
        <v>0</v>
      </c>
      <c r="AA79" s="94">
        <f t="shared" si="12"/>
        <v>0</v>
      </c>
      <c r="AB79" s="94">
        <f t="shared" si="12"/>
        <v>0</v>
      </c>
      <c r="AC79" s="94">
        <f t="shared" si="12"/>
        <v>0</v>
      </c>
      <c r="AD79" s="94">
        <f t="shared" si="12"/>
        <v>0</v>
      </c>
      <c r="AE79" s="94">
        <f t="shared" si="12"/>
        <v>0</v>
      </c>
      <c r="AF79" s="94">
        <f t="shared" si="12"/>
        <v>0</v>
      </c>
      <c r="AG79" s="94">
        <f t="shared" si="12"/>
        <v>0</v>
      </c>
      <c r="AH79" s="94">
        <f t="shared" si="12"/>
        <v>0</v>
      </c>
      <c r="AI79" s="94">
        <f t="shared" si="12"/>
        <v>0</v>
      </c>
      <c r="AJ79" s="94">
        <f t="shared" si="12"/>
        <v>0</v>
      </c>
      <c r="AK79" s="94">
        <f t="shared" si="12"/>
        <v>0</v>
      </c>
      <c r="AL79" s="94">
        <f t="shared" si="12"/>
        <v>0</v>
      </c>
      <c r="AM79" s="94">
        <f t="shared" si="12"/>
        <v>0</v>
      </c>
      <c r="AN79" s="94">
        <f t="shared" si="12"/>
        <v>0</v>
      </c>
      <c r="AO79" s="95">
        <f t="shared" si="2"/>
        <v>0</v>
      </c>
      <c r="AP79" s="96"/>
    </row>
    <row r="80" spans="1:42" s="5" customFormat="1" ht="21" customHeight="1" thickBot="1" x14ac:dyDescent="0.25">
      <c r="A80" s="41" t="s">
        <v>56</v>
      </c>
      <c r="B80" s="207"/>
      <c r="C80" s="249"/>
      <c r="D80" s="91" t="s">
        <v>27</v>
      </c>
      <c r="E80" s="97">
        <v>0</v>
      </c>
      <c r="F80" s="100">
        <v>0</v>
      </c>
      <c r="G80" s="101">
        <v>0</v>
      </c>
      <c r="H80" s="97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1">
        <v>0</v>
      </c>
      <c r="T80" s="97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0">
        <v>0</v>
      </c>
      <c r="AC80" s="100">
        <v>0</v>
      </c>
      <c r="AD80" s="100">
        <v>0</v>
      </c>
      <c r="AE80" s="101">
        <v>0</v>
      </c>
      <c r="AF80" s="97">
        <v>0</v>
      </c>
      <c r="AG80" s="100">
        <v>0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2">
        <v>0</v>
      </c>
      <c r="AO80" s="98">
        <f t="shared" si="2"/>
        <v>0</v>
      </c>
      <c r="AP80" s="99" t="s">
        <v>22</v>
      </c>
    </row>
    <row r="81" spans="1:42" s="5" customFormat="1" ht="21" customHeight="1" thickTop="1" x14ac:dyDescent="0.2">
      <c r="A81" s="42" t="s">
        <v>77</v>
      </c>
      <c r="B81" s="206" t="s">
        <v>84</v>
      </c>
      <c r="C81" s="248">
        <v>0</v>
      </c>
      <c r="D81" s="90" t="s">
        <v>87</v>
      </c>
      <c r="E81" s="94">
        <f t="shared" ref="E81:AN81" si="13">IF($B$81=$B$13,$C$13,IF($B$81=$B$14,$C$14,IF($B$81=$B$16,$C$16,IF($B$81=$B$17,$C$17,IF($B$81=$B$19,$C$19,IF($B$81=$B$20,$C$20,IF($B$81=$B$22,$C$22,IF($B$81=$B$23,$C$23))))))))*$C$81*E82</f>
        <v>0</v>
      </c>
      <c r="F81" s="94">
        <f t="shared" si="13"/>
        <v>0</v>
      </c>
      <c r="G81" s="94">
        <f t="shared" si="13"/>
        <v>0</v>
      </c>
      <c r="H81" s="94">
        <f t="shared" si="13"/>
        <v>0</v>
      </c>
      <c r="I81" s="94">
        <f t="shared" si="13"/>
        <v>0</v>
      </c>
      <c r="J81" s="94">
        <f t="shared" si="13"/>
        <v>0</v>
      </c>
      <c r="K81" s="94">
        <f t="shared" si="13"/>
        <v>0</v>
      </c>
      <c r="L81" s="94">
        <f t="shared" si="13"/>
        <v>0</v>
      </c>
      <c r="M81" s="94">
        <f t="shared" si="13"/>
        <v>0</v>
      </c>
      <c r="N81" s="94">
        <f t="shared" si="13"/>
        <v>0</v>
      </c>
      <c r="O81" s="94">
        <f t="shared" si="13"/>
        <v>0</v>
      </c>
      <c r="P81" s="94">
        <f t="shared" si="13"/>
        <v>0</v>
      </c>
      <c r="Q81" s="94">
        <f t="shared" si="13"/>
        <v>0</v>
      </c>
      <c r="R81" s="94">
        <f t="shared" si="13"/>
        <v>0</v>
      </c>
      <c r="S81" s="94">
        <f t="shared" si="13"/>
        <v>0</v>
      </c>
      <c r="T81" s="94">
        <f t="shared" si="13"/>
        <v>0</v>
      </c>
      <c r="U81" s="94">
        <f t="shared" si="13"/>
        <v>0</v>
      </c>
      <c r="V81" s="94">
        <f t="shared" si="13"/>
        <v>0</v>
      </c>
      <c r="W81" s="94">
        <f t="shared" si="13"/>
        <v>0</v>
      </c>
      <c r="X81" s="94">
        <f t="shared" si="13"/>
        <v>0</v>
      </c>
      <c r="Y81" s="94">
        <f t="shared" si="13"/>
        <v>0</v>
      </c>
      <c r="Z81" s="94">
        <f t="shared" si="13"/>
        <v>0</v>
      </c>
      <c r="AA81" s="94">
        <f t="shared" si="13"/>
        <v>0</v>
      </c>
      <c r="AB81" s="94">
        <f t="shared" si="13"/>
        <v>0</v>
      </c>
      <c r="AC81" s="94">
        <f t="shared" si="13"/>
        <v>0</v>
      </c>
      <c r="AD81" s="94">
        <f t="shared" si="13"/>
        <v>0</v>
      </c>
      <c r="AE81" s="94">
        <f t="shared" si="13"/>
        <v>0</v>
      </c>
      <c r="AF81" s="94">
        <f t="shared" si="13"/>
        <v>0</v>
      </c>
      <c r="AG81" s="94">
        <f t="shared" si="13"/>
        <v>0</v>
      </c>
      <c r="AH81" s="94">
        <f t="shared" si="13"/>
        <v>0</v>
      </c>
      <c r="AI81" s="94">
        <f t="shared" si="13"/>
        <v>0</v>
      </c>
      <c r="AJ81" s="94">
        <f t="shared" si="13"/>
        <v>0</v>
      </c>
      <c r="AK81" s="94">
        <f t="shared" si="13"/>
        <v>0</v>
      </c>
      <c r="AL81" s="94">
        <f t="shared" si="13"/>
        <v>0</v>
      </c>
      <c r="AM81" s="94">
        <f t="shared" si="13"/>
        <v>0</v>
      </c>
      <c r="AN81" s="94">
        <f t="shared" si="13"/>
        <v>0</v>
      </c>
      <c r="AO81" s="95">
        <f t="shared" si="2"/>
        <v>0</v>
      </c>
      <c r="AP81" s="96"/>
    </row>
    <row r="82" spans="1:42" s="5" customFormat="1" ht="21" customHeight="1" thickBot="1" x14ac:dyDescent="0.25">
      <c r="A82" s="41" t="s">
        <v>56</v>
      </c>
      <c r="B82" s="263"/>
      <c r="C82" s="265"/>
      <c r="D82" s="91" t="s">
        <v>27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7">
        <v>0</v>
      </c>
      <c r="AG82" s="97">
        <v>0</v>
      </c>
      <c r="AH82" s="97">
        <v>0</v>
      </c>
      <c r="AI82" s="97">
        <v>0</v>
      </c>
      <c r="AJ82" s="97">
        <v>0</v>
      </c>
      <c r="AK82" s="97">
        <v>0</v>
      </c>
      <c r="AL82" s="97">
        <v>0</v>
      </c>
      <c r="AM82" s="97">
        <v>0</v>
      </c>
      <c r="AN82" s="97">
        <v>0</v>
      </c>
      <c r="AO82" s="98">
        <f>SUM(E82:AN82)</f>
        <v>0</v>
      </c>
      <c r="AP82" s="99" t="s">
        <v>22</v>
      </c>
    </row>
    <row r="83" spans="1:42" s="5" customFormat="1" ht="21" customHeight="1" x14ac:dyDescent="0.2">
      <c r="A83" s="112" t="s">
        <v>67</v>
      </c>
      <c r="B83" s="264" t="s">
        <v>84</v>
      </c>
      <c r="C83" s="250">
        <v>0</v>
      </c>
      <c r="D83" s="113" t="s">
        <v>87</v>
      </c>
      <c r="E83" s="94">
        <f t="shared" ref="E83:AN83" si="14">IF($B$83=$B$13,$C$13,IF($B$83=$B$14,$C$14,IF($B$83=$B$16,$C$16,IF($B$83=$B$17,$C$17,IF($B$83=$B$19,$C$19,IF($B$83=$B$20,$C$20,IF($B$83=$B$22,$C$22,IF($B$83=$B$23,$C$23))))))))*$C$83*E84</f>
        <v>0</v>
      </c>
      <c r="F83" s="94">
        <f t="shared" si="14"/>
        <v>0</v>
      </c>
      <c r="G83" s="94">
        <f t="shared" si="14"/>
        <v>0</v>
      </c>
      <c r="H83" s="94">
        <f t="shared" si="14"/>
        <v>0</v>
      </c>
      <c r="I83" s="94">
        <f t="shared" si="14"/>
        <v>0</v>
      </c>
      <c r="J83" s="94">
        <f t="shared" si="14"/>
        <v>0</v>
      </c>
      <c r="K83" s="94">
        <f t="shared" si="14"/>
        <v>0</v>
      </c>
      <c r="L83" s="94">
        <f t="shared" si="14"/>
        <v>0</v>
      </c>
      <c r="M83" s="94">
        <f t="shared" si="14"/>
        <v>0</v>
      </c>
      <c r="N83" s="94">
        <f t="shared" si="14"/>
        <v>0</v>
      </c>
      <c r="O83" s="94">
        <f t="shared" si="14"/>
        <v>0</v>
      </c>
      <c r="P83" s="94">
        <f t="shared" si="14"/>
        <v>0</v>
      </c>
      <c r="Q83" s="94">
        <f t="shared" si="14"/>
        <v>0</v>
      </c>
      <c r="R83" s="94">
        <f t="shared" si="14"/>
        <v>0</v>
      </c>
      <c r="S83" s="94">
        <f t="shared" si="14"/>
        <v>0</v>
      </c>
      <c r="T83" s="94">
        <f t="shared" si="14"/>
        <v>0</v>
      </c>
      <c r="U83" s="94">
        <f t="shared" si="14"/>
        <v>0</v>
      </c>
      <c r="V83" s="94">
        <f t="shared" si="14"/>
        <v>0</v>
      </c>
      <c r="W83" s="94">
        <f t="shared" si="14"/>
        <v>0</v>
      </c>
      <c r="X83" s="94">
        <f t="shared" si="14"/>
        <v>0</v>
      </c>
      <c r="Y83" s="94">
        <f t="shared" si="14"/>
        <v>0</v>
      </c>
      <c r="Z83" s="94">
        <f t="shared" si="14"/>
        <v>0</v>
      </c>
      <c r="AA83" s="94">
        <f t="shared" si="14"/>
        <v>0</v>
      </c>
      <c r="AB83" s="94">
        <f t="shared" si="14"/>
        <v>0</v>
      </c>
      <c r="AC83" s="94">
        <f t="shared" si="14"/>
        <v>0</v>
      </c>
      <c r="AD83" s="94">
        <f t="shared" si="14"/>
        <v>0</v>
      </c>
      <c r="AE83" s="94">
        <f t="shared" si="14"/>
        <v>0</v>
      </c>
      <c r="AF83" s="94">
        <f t="shared" si="14"/>
        <v>0</v>
      </c>
      <c r="AG83" s="94">
        <f t="shared" si="14"/>
        <v>0</v>
      </c>
      <c r="AH83" s="94">
        <f t="shared" si="14"/>
        <v>0</v>
      </c>
      <c r="AI83" s="94">
        <f t="shared" si="14"/>
        <v>0</v>
      </c>
      <c r="AJ83" s="94">
        <f t="shared" si="14"/>
        <v>0</v>
      </c>
      <c r="AK83" s="94">
        <f t="shared" si="14"/>
        <v>0</v>
      </c>
      <c r="AL83" s="94">
        <f t="shared" si="14"/>
        <v>0</v>
      </c>
      <c r="AM83" s="94">
        <f t="shared" si="14"/>
        <v>0</v>
      </c>
      <c r="AN83" s="94">
        <f t="shared" si="14"/>
        <v>0</v>
      </c>
      <c r="AO83" s="95">
        <f t="shared" si="2"/>
        <v>0</v>
      </c>
      <c r="AP83" s="96"/>
    </row>
    <row r="84" spans="1:42" s="5" customFormat="1" ht="21" customHeight="1" thickBot="1" x14ac:dyDescent="0.25">
      <c r="A84" s="114" t="s">
        <v>56</v>
      </c>
      <c r="B84" s="263"/>
      <c r="C84" s="265"/>
      <c r="D84" s="115" t="s">
        <v>27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97">
        <v>0</v>
      </c>
      <c r="AE84" s="97">
        <v>0</v>
      </c>
      <c r="AF84" s="97">
        <v>0</v>
      </c>
      <c r="AG84" s="97">
        <v>0</v>
      </c>
      <c r="AH84" s="97">
        <v>0</v>
      </c>
      <c r="AI84" s="97">
        <v>0</v>
      </c>
      <c r="AJ84" s="97">
        <v>0</v>
      </c>
      <c r="AK84" s="97">
        <v>0</v>
      </c>
      <c r="AL84" s="97">
        <v>0</v>
      </c>
      <c r="AM84" s="97">
        <v>0</v>
      </c>
      <c r="AN84" s="97">
        <v>0</v>
      </c>
      <c r="AO84" s="98">
        <f t="shared" si="2"/>
        <v>0</v>
      </c>
      <c r="AP84" s="99" t="s">
        <v>22</v>
      </c>
    </row>
    <row r="85" spans="1:42" s="63" customFormat="1" ht="21" customHeight="1" thickBot="1" x14ac:dyDescent="0.25">
      <c r="A85" s="150" t="s">
        <v>51</v>
      </c>
      <c r="B85" s="151"/>
      <c r="C85" s="152"/>
      <c r="D85" s="153"/>
      <c r="E85" s="93">
        <f>E57+E59+E61+E63+E65+E67+E69+E71+E73+E75+E77+E79+E81+E83</f>
        <v>0</v>
      </c>
      <c r="F85" s="93">
        <f t="shared" ref="F85:AN85" si="15">F57+F59+F61+F63+F65+F67+F69+F71+F73+F75+F77+F79+F81+F83</f>
        <v>0</v>
      </c>
      <c r="G85" s="93">
        <f t="shared" si="15"/>
        <v>0</v>
      </c>
      <c r="H85" s="93">
        <f t="shared" si="15"/>
        <v>0</v>
      </c>
      <c r="I85" s="93">
        <f t="shared" si="15"/>
        <v>0</v>
      </c>
      <c r="J85" s="93">
        <f t="shared" si="15"/>
        <v>0</v>
      </c>
      <c r="K85" s="93">
        <f t="shared" si="15"/>
        <v>0</v>
      </c>
      <c r="L85" s="93">
        <f t="shared" si="15"/>
        <v>0</v>
      </c>
      <c r="M85" s="93">
        <f t="shared" si="15"/>
        <v>0</v>
      </c>
      <c r="N85" s="93">
        <f t="shared" si="15"/>
        <v>0</v>
      </c>
      <c r="O85" s="93">
        <f t="shared" si="15"/>
        <v>0</v>
      </c>
      <c r="P85" s="93">
        <f t="shared" si="15"/>
        <v>0</v>
      </c>
      <c r="Q85" s="93">
        <f t="shared" si="15"/>
        <v>0</v>
      </c>
      <c r="R85" s="93">
        <f t="shared" si="15"/>
        <v>0</v>
      </c>
      <c r="S85" s="93">
        <f t="shared" si="15"/>
        <v>0</v>
      </c>
      <c r="T85" s="93">
        <f t="shared" si="15"/>
        <v>0</v>
      </c>
      <c r="U85" s="93">
        <f t="shared" si="15"/>
        <v>0</v>
      </c>
      <c r="V85" s="93">
        <f t="shared" si="15"/>
        <v>0</v>
      </c>
      <c r="W85" s="93">
        <f t="shared" si="15"/>
        <v>0</v>
      </c>
      <c r="X85" s="93">
        <f t="shared" si="15"/>
        <v>0</v>
      </c>
      <c r="Y85" s="93">
        <f t="shared" si="15"/>
        <v>0</v>
      </c>
      <c r="Z85" s="93">
        <f t="shared" si="15"/>
        <v>0</v>
      </c>
      <c r="AA85" s="93">
        <f t="shared" si="15"/>
        <v>0</v>
      </c>
      <c r="AB85" s="93">
        <f t="shared" si="15"/>
        <v>0</v>
      </c>
      <c r="AC85" s="93">
        <f t="shared" si="15"/>
        <v>0</v>
      </c>
      <c r="AD85" s="93">
        <f t="shared" si="15"/>
        <v>0</v>
      </c>
      <c r="AE85" s="93">
        <f t="shared" si="15"/>
        <v>0</v>
      </c>
      <c r="AF85" s="93">
        <f t="shared" si="15"/>
        <v>0</v>
      </c>
      <c r="AG85" s="93">
        <f t="shared" si="15"/>
        <v>0</v>
      </c>
      <c r="AH85" s="93">
        <f t="shared" si="15"/>
        <v>0</v>
      </c>
      <c r="AI85" s="93">
        <f t="shared" si="15"/>
        <v>0</v>
      </c>
      <c r="AJ85" s="93">
        <f t="shared" si="15"/>
        <v>0</v>
      </c>
      <c r="AK85" s="93">
        <f t="shared" si="15"/>
        <v>0</v>
      </c>
      <c r="AL85" s="93">
        <f t="shared" si="15"/>
        <v>0</v>
      </c>
      <c r="AM85" s="93">
        <f t="shared" si="15"/>
        <v>0</v>
      </c>
      <c r="AN85" s="93">
        <f t="shared" si="15"/>
        <v>0</v>
      </c>
      <c r="AO85" s="193">
        <f>SUM(D85:AN85)</f>
        <v>0</v>
      </c>
      <c r="AP85" s="194"/>
    </row>
    <row r="86" spans="1:42" s="63" customFormat="1" ht="21" customHeight="1" x14ac:dyDescent="0.2">
      <c r="A86" s="154"/>
      <c r="B86" s="154"/>
      <c r="C86" s="155"/>
      <c r="D86" s="156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8"/>
      <c r="AJ86" s="158"/>
      <c r="AK86" s="158"/>
      <c r="AL86" s="158"/>
      <c r="AM86" s="158"/>
      <c r="AN86" s="158"/>
      <c r="AO86" s="159"/>
      <c r="AP86" s="160"/>
    </row>
    <row r="87" spans="1:42" s="63" customFormat="1" ht="21" hidden="1" customHeight="1" x14ac:dyDescent="0.2">
      <c r="A87" s="161" t="s">
        <v>18</v>
      </c>
      <c r="B87" s="161"/>
      <c r="C87" s="161"/>
      <c r="D87" s="162"/>
      <c r="E87" s="163">
        <f>E62+E64+E66+E68+E70+E72+E74+E76+E78+E80+E82+E84</f>
        <v>0</v>
      </c>
      <c r="F87" s="163">
        <f t="shared" ref="F87:AN87" si="16">F62+F64+F66+F68+F70+F72+F74+F76+F78+F80+F82+F84</f>
        <v>0</v>
      </c>
      <c r="G87" s="163">
        <f t="shared" si="16"/>
        <v>0</v>
      </c>
      <c r="H87" s="163">
        <f t="shared" si="16"/>
        <v>0</v>
      </c>
      <c r="I87" s="163">
        <f t="shared" si="16"/>
        <v>0</v>
      </c>
      <c r="J87" s="163">
        <f t="shared" si="16"/>
        <v>0</v>
      </c>
      <c r="K87" s="163">
        <f t="shared" si="16"/>
        <v>0</v>
      </c>
      <c r="L87" s="163">
        <f t="shared" si="16"/>
        <v>0</v>
      </c>
      <c r="M87" s="163">
        <f t="shared" si="16"/>
        <v>0</v>
      </c>
      <c r="N87" s="163">
        <f t="shared" si="16"/>
        <v>0</v>
      </c>
      <c r="O87" s="163">
        <f t="shared" si="16"/>
        <v>0</v>
      </c>
      <c r="P87" s="163">
        <f t="shared" si="16"/>
        <v>0</v>
      </c>
      <c r="Q87" s="163">
        <f t="shared" si="16"/>
        <v>0</v>
      </c>
      <c r="R87" s="163">
        <f t="shared" si="16"/>
        <v>0</v>
      </c>
      <c r="S87" s="163">
        <f t="shared" si="16"/>
        <v>0</v>
      </c>
      <c r="T87" s="163">
        <f t="shared" si="16"/>
        <v>0</v>
      </c>
      <c r="U87" s="163">
        <f t="shared" si="16"/>
        <v>0</v>
      </c>
      <c r="V87" s="163">
        <f t="shared" si="16"/>
        <v>0</v>
      </c>
      <c r="W87" s="163">
        <f t="shared" si="16"/>
        <v>0</v>
      </c>
      <c r="X87" s="163">
        <f t="shared" si="16"/>
        <v>0</v>
      </c>
      <c r="Y87" s="163">
        <f t="shared" si="16"/>
        <v>0</v>
      </c>
      <c r="Z87" s="163">
        <f t="shared" si="16"/>
        <v>0</v>
      </c>
      <c r="AA87" s="163">
        <f t="shared" si="16"/>
        <v>0</v>
      </c>
      <c r="AB87" s="163">
        <f t="shared" si="16"/>
        <v>0</v>
      </c>
      <c r="AC87" s="163">
        <f t="shared" si="16"/>
        <v>0</v>
      </c>
      <c r="AD87" s="163">
        <f t="shared" si="16"/>
        <v>0</v>
      </c>
      <c r="AE87" s="163">
        <f t="shared" si="16"/>
        <v>0</v>
      </c>
      <c r="AF87" s="163">
        <f t="shared" si="16"/>
        <v>0</v>
      </c>
      <c r="AG87" s="163">
        <f t="shared" si="16"/>
        <v>0</v>
      </c>
      <c r="AH87" s="163">
        <f t="shared" si="16"/>
        <v>0</v>
      </c>
      <c r="AI87" s="163">
        <f t="shared" si="16"/>
        <v>0</v>
      </c>
      <c r="AJ87" s="163">
        <f t="shared" si="16"/>
        <v>0</v>
      </c>
      <c r="AK87" s="163">
        <f t="shared" si="16"/>
        <v>0</v>
      </c>
      <c r="AL87" s="163">
        <f t="shared" si="16"/>
        <v>0</v>
      </c>
      <c r="AM87" s="163">
        <f t="shared" si="16"/>
        <v>0</v>
      </c>
      <c r="AN87" s="163">
        <f t="shared" si="16"/>
        <v>0</v>
      </c>
      <c r="AO87" s="164"/>
      <c r="AP87" s="165"/>
    </row>
    <row r="88" spans="1:42" s="63" customFormat="1" ht="21" hidden="1" customHeight="1" x14ac:dyDescent="0.2">
      <c r="A88" s="166" t="s">
        <v>19</v>
      </c>
      <c r="B88" s="166"/>
      <c r="C88" s="166"/>
      <c r="D88" s="167"/>
      <c r="E88" s="168" t="e">
        <f>#REF!/E87</f>
        <v>#REF!</v>
      </c>
      <c r="F88" s="168" t="e">
        <f>#REF!/F87</f>
        <v>#REF!</v>
      </c>
      <c r="G88" s="168" t="e">
        <f>#REF!/G87</f>
        <v>#REF!</v>
      </c>
      <c r="H88" s="168" t="e">
        <f>#REF!/H87</f>
        <v>#REF!</v>
      </c>
      <c r="I88" s="168" t="e">
        <f>#REF!/I87</f>
        <v>#REF!</v>
      </c>
      <c r="J88" s="168" t="e">
        <f>#REF!/J87</f>
        <v>#REF!</v>
      </c>
      <c r="K88" s="168" t="e">
        <f>#REF!/K87</f>
        <v>#REF!</v>
      </c>
      <c r="L88" s="168" t="e">
        <f>#REF!/L87</f>
        <v>#REF!</v>
      </c>
      <c r="M88" s="168" t="e">
        <f>#REF!/M87</f>
        <v>#REF!</v>
      </c>
      <c r="N88" s="168" t="e">
        <f>#REF!/N87</f>
        <v>#REF!</v>
      </c>
      <c r="O88" s="168" t="e">
        <f>#REF!/O87</f>
        <v>#REF!</v>
      </c>
      <c r="P88" s="168" t="e">
        <f>#REF!/P87</f>
        <v>#REF!</v>
      </c>
      <c r="Q88" s="168" t="e">
        <f>#REF!/Q87</f>
        <v>#REF!</v>
      </c>
      <c r="R88" s="168" t="e">
        <f>#REF!/R87</f>
        <v>#REF!</v>
      </c>
      <c r="S88" s="168" t="e">
        <f>#REF!/S87</f>
        <v>#REF!</v>
      </c>
      <c r="T88" s="168" t="e">
        <f>#REF!/T87</f>
        <v>#REF!</v>
      </c>
      <c r="U88" s="168" t="e">
        <f>#REF!/U87</f>
        <v>#REF!</v>
      </c>
      <c r="V88" s="168" t="e">
        <f>#REF!/V87</f>
        <v>#REF!</v>
      </c>
      <c r="W88" s="168" t="e">
        <f>#REF!/W87</f>
        <v>#REF!</v>
      </c>
      <c r="X88" s="168" t="e">
        <f>#REF!/X87</f>
        <v>#REF!</v>
      </c>
      <c r="Y88" s="168" t="e">
        <f>#REF!/Y87</f>
        <v>#REF!</v>
      </c>
      <c r="Z88" s="168" t="e">
        <f>#REF!/Z87</f>
        <v>#REF!</v>
      </c>
      <c r="AA88" s="168" t="e">
        <f>#REF!/AA87</f>
        <v>#REF!</v>
      </c>
      <c r="AB88" s="168" t="e">
        <f>#REF!/AB87</f>
        <v>#REF!</v>
      </c>
      <c r="AC88" s="168" t="e">
        <f>#REF!/AC87</f>
        <v>#REF!</v>
      </c>
      <c r="AD88" s="168" t="e">
        <f>#REF!/AD87</f>
        <v>#REF!</v>
      </c>
      <c r="AE88" s="168" t="e">
        <f>#REF!/AE87</f>
        <v>#REF!</v>
      </c>
      <c r="AF88" s="168" t="e">
        <f>#REF!/AF87</f>
        <v>#REF!</v>
      </c>
      <c r="AG88" s="168" t="e">
        <f>#REF!/AG87</f>
        <v>#REF!</v>
      </c>
      <c r="AH88" s="168" t="e">
        <f>#REF!/AH87</f>
        <v>#REF!</v>
      </c>
      <c r="AI88" s="168" t="e">
        <f>#REF!/AI87</f>
        <v>#REF!</v>
      </c>
      <c r="AJ88" s="168" t="e">
        <f>#REF!/AJ87</f>
        <v>#REF!</v>
      </c>
      <c r="AK88" s="168" t="e">
        <f>#REF!/AK87</f>
        <v>#REF!</v>
      </c>
      <c r="AL88" s="168" t="e">
        <f>#REF!/AL87</f>
        <v>#REF!</v>
      </c>
      <c r="AM88" s="168" t="e">
        <f>#REF!/AM87</f>
        <v>#REF!</v>
      </c>
      <c r="AN88" s="168" t="e">
        <f>#REF!/AN87</f>
        <v>#REF!</v>
      </c>
      <c r="AO88" s="169"/>
      <c r="AP88" s="170"/>
    </row>
    <row r="89" spans="1:42" s="63" customFormat="1" ht="21" customHeight="1" x14ac:dyDescent="0.2">
      <c r="A89" s="171"/>
      <c r="B89" s="171"/>
      <c r="C89" s="171"/>
      <c r="D89" s="172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4"/>
      <c r="AJ89" s="174"/>
      <c r="AK89" s="174"/>
      <c r="AL89" s="174"/>
      <c r="AM89" s="174"/>
      <c r="AN89" s="174"/>
      <c r="AO89" s="175"/>
      <c r="AP89" s="176"/>
    </row>
    <row r="90" spans="1:42" s="63" customFormat="1" ht="21" customHeight="1" x14ac:dyDescent="0.2">
      <c r="A90" s="177" t="s">
        <v>21</v>
      </c>
      <c r="B90" s="178"/>
      <c r="C90" s="178"/>
      <c r="D90" s="179"/>
      <c r="E90" s="195">
        <f>E85+F85+G85</f>
        <v>0</v>
      </c>
      <c r="F90" s="203"/>
      <c r="G90" s="196"/>
      <c r="H90" s="195">
        <f>H85+I85+J85</f>
        <v>0</v>
      </c>
      <c r="I90" s="203"/>
      <c r="J90" s="204"/>
      <c r="K90" s="205">
        <f>K85+L85+M85</f>
        <v>0</v>
      </c>
      <c r="L90" s="203"/>
      <c r="M90" s="204"/>
      <c r="N90" s="205">
        <f>N85+O85+P85</f>
        <v>0</v>
      </c>
      <c r="O90" s="203"/>
      <c r="P90" s="204"/>
      <c r="Q90" s="205">
        <f>Q85+R85+S85</f>
        <v>0</v>
      </c>
      <c r="R90" s="203"/>
      <c r="S90" s="196"/>
      <c r="T90" s="195">
        <f>T85+U85+V85</f>
        <v>0</v>
      </c>
      <c r="U90" s="203"/>
      <c r="V90" s="204"/>
      <c r="W90" s="205">
        <f>W85+X85+Y85</f>
        <v>0</v>
      </c>
      <c r="X90" s="203"/>
      <c r="Y90" s="204"/>
      <c r="Z90" s="205">
        <f>Z85+AA85+AB85</f>
        <v>0</v>
      </c>
      <c r="AA90" s="203"/>
      <c r="AB90" s="204"/>
      <c r="AC90" s="205">
        <f>AC85+AD85+AE85</f>
        <v>0</v>
      </c>
      <c r="AD90" s="203"/>
      <c r="AE90" s="196"/>
      <c r="AF90" s="195">
        <f>AF85+AG85+AH85</f>
        <v>0</v>
      </c>
      <c r="AG90" s="203"/>
      <c r="AH90" s="204"/>
      <c r="AI90" s="205">
        <f>AI85+AJ85+AK85</f>
        <v>0</v>
      </c>
      <c r="AJ90" s="203"/>
      <c r="AK90" s="204"/>
      <c r="AL90" s="205">
        <f>AL85+AM85+AN85</f>
        <v>0</v>
      </c>
      <c r="AM90" s="203"/>
      <c r="AN90" s="196"/>
      <c r="AO90" s="195">
        <f>SUM(D90:AN90)</f>
        <v>0</v>
      </c>
      <c r="AP90" s="196"/>
    </row>
    <row r="91" spans="1:42" s="63" customFormat="1" ht="21" customHeight="1" x14ac:dyDescent="0.2">
      <c r="A91" s="171"/>
      <c r="B91" s="171"/>
      <c r="C91" s="171"/>
      <c r="D91" s="172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80"/>
      <c r="AP91" s="170"/>
    </row>
    <row r="92" spans="1:42" s="63" customFormat="1" ht="21" customHeight="1" x14ac:dyDescent="0.2">
      <c r="A92" s="177" t="s">
        <v>23</v>
      </c>
      <c r="B92" s="178"/>
      <c r="C92" s="178"/>
      <c r="D92" s="179"/>
      <c r="E92" s="197">
        <f>E90</f>
        <v>0</v>
      </c>
      <c r="F92" s="198"/>
      <c r="G92" s="199"/>
      <c r="H92" s="200">
        <f>SUM(H90,K90,N90,Q90)</f>
        <v>0</v>
      </c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2"/>
      <c r="T92" s="200">
        <f>SUM(T90:AE90)</f>
        <v>0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2"/>
      <c r="AF92" s="195">
        <f>SUM(AF90:AN90)</f>
        <v>0</v>
      </c>
      <c r="AG92" s="203"/>
      <c r="AH92" s="203"/>
      <c r="AI92" s="203"/>
      <c r="AJ92" s="203"/>
      <c r="AK92" s="203"/>
      <c r="AL92" s="203"/>
      <c r="AM92" s="203"/>
      <c r="AN92" s="196"/>
      <c r="AO92" s="195">
        <f>SUM(D92:AN92)</f>
        <v>0</v>
      </c>
      <c r="AP92" s="196"/>
    </row>
    <row r="93" spans="1:42" s="63" customFormat="1" ht="21" customHeight="1" x14ac:dyDescent="0.2">
      <c r="A93" s="171"/>
      <c r="B93" s="171"/>
      <c r="C93" s="171"/>
      <c r="D93" s="172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</row>
    <row r="94" spans="1:42" s="63" customFormat="1" ht="21" customHeight="1" x14ac:dyDescent="0.2">
      <c r="A94" s="181" t="s">
        <v>48</v>
      </c>
      <c r="B94" s="182"/>
      <c r="C94" s="183"/>
      <c r="D94" s="57"/>
      <c r="E94" s="184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</row>
    <row r="95" spans="1:42" s="5" customFormat="1" ht="21" customHeight="1" x14ac:dyDescent="0.2">
      <c r="A95" s="78" t="s">
        <v>89</v>
      </c>
      <c r="B95" s="6"/>
      <c r="C95" s="48">
        <v>0</v>
      </c>
      <c r="D95" s="3"/>
      <c r="E95" s="29"/>
      <c r="F95" s="29"/>
      <c r="G95" s="29"/>
      <c r="H95" s="29"/>
      <c r="I95" s="2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s="63" customFormat="1" ht="21" customHeight="1" x14ac:dyDescent="0.2">
      <c r="A96" s="57"/>
      <c r="B96" s="57"/>
      <c r="C96" s="185"/>
      <c r="D96" s="5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186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</row>
    <row r="97" spans="1:42" s="63" customFormat="1" ht="21" customHeight="1" x14ac:dyDescent="0.2">
      <c r="A97" s="187" t="s">
        <v>50</v>
      </c>
      <c r="B97" s="187"/>
      <c r="C97" s="39">
        <f>AO92+C95</f>
        <v>0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</row>
    <row r="98" spans="1:42" s="5" customFormat="1" ht="21" customHeight="1" x14ac:dyDescent="0.2">
      <c r="A98" s="131"/>
      <c r="B98" s="132"/>
      <c r="C98" s="132"/>
      <c r="D98" s="132"/>
      <c r="H98" s="8"/>
      <c r="I98" s="8"/>
      <c r="J98" s="8"/>
      <c r="K98" s="8"/>
      <c r="L98" s="8"/>
      <c r="V98" s="9"/>
      <c r="AD98" s="92"/>
      <c r="AE98" s="92"/>
      <c r="AF98" s="92"/>
      <c r="AG98" s="10"/>
    </row>
    <row r="99" spans="1:42" s="5" customFormat="1" ht="21" customHeight="1" x14ac:dyDescent="0.2">
      <c r="O99" s="63"/>
      <c r="P99" s="63"/>
      <c r="Q99" s="63"/>
      <c r="R99" s="63"/>
      <c r="S99" s="63"/>
      <c r="V99" s="9"/>
      <c r="AD99" s="92"/>
      <c r="AE99" s="92"/>
      <c r="AF99" s="92"/>
      <c r="AG99" s="10"/>
    </row>
    <row r="100" spans="1:42" s="5" customFormat="1" ht="21" customHeight="1" x14ac:dyDescent="0.2">
      <c r="O100" s="63"/>
      <c r="P100" s="63"/>
      <c r="Q100" s="63"/>
      <c r="R100" s="63"/>
      <c r="S100" s="63"/>
      <c r="V100" s="9"/>
      <c r="AD100" s="92"/>
      <c r="AE100" s="92"/>
      <c r="AF100" s="92"/>
      <c r="AG100" s="10"/>
    </row>
    <row r="101" spans="1:42" s="5" customFormat="1" x14ac:dyDescent="0.2">
      <c r="O101" s="63"/>
      <c r="P101" s="63"/>
      <c r="Q101" s="63"/>
      <c r="R101" s="63"/>
      <c r="S101" s="63"/>
      <c r="V101" s="9"/>
      <c r="AD101" s="92"/>
      <c r="AE101" s="92"/>
      <c r="AF101" s="92"/>
      <c r="AG101" s="10"/>
    </row>
    <row r="102" spans="1:42" s="5" customFormat="1" ht="21" customHeight="1" x14ac:dyDescent="0.2">
      <c r="O102" s="63"/>
      <c r="P102" s="63"/>
      <c r="Q102" s="63"/>
      <c r="R102" s="63"/>
      <c r="S102" s="63"/>
      <c r="V102" s="9"/>
      <c r="AD102" s="92"/>
      <c r="AE102" s="92"/>
      <c r="AF102" s="92"/>
      <c r="AG102" s="10"/>
    </row>
    <row r="103" spans="1:42" s="5" customFormat="1" ht="21" customHeight="1" x14ac:dyDescent="0.2">
      <c r="O103" s="63"/>
      <c r="P103" s="63"/>
      <c r="Q103" s="63"/>
      <c r="R103" s="63"/>
      <c r="S103" s="63"/>
      <c r="V103" s="9"/>
      <c r="AD103" s="92"/>
      <c r="AE103" s="92"/>
      <c r="AF103" s="92"/>
      <c r="AG103" s="10"/>
    </row>
    <row r="104" spans="1:42" s="5" customFormat="1" ht="21" customHeight="1" x14ac:dyDescent="0.2">
      <c r="O104" s="63"/>
      <c r="P104" s="63"/>
      <c r="Q104" s="63"/>
      <c r="R104" s="63"/>
      <c r="S104" s="63"/>
      <c r="V104" s="9"/>
      <c r="AD104" s="92"/>
      <c r="AE104" s="92"/>
      <c r="AF104" s="92"/>
      <c r="AG104" s="10"/>
    </row>
    <row r="105" spans="1:42" s="5" customFormat="1" ht="21" customHeight="1" x14ac:dyDescent="0.2">
      <c r="O105" s="63"/>
      <c r="P105" s="63"/>
      <c r="Q105" s="63"/>
      <c r="R105" s="63"/>
      <c r="S105" s="63"/>
      <c r="V105" s="9"/>
      <c r="AD105" s="92"/>
      <c r="AE105" s="92"/>
      <c r="AF105" s="92"/>
      <c r="AG105" s="10"/>
    </row>
    <row r="106" spans="1:42" s="5" customFormat="1" ht="21" customHeight="1" x14ac:dyDescent="0.2">
      <c r="O106" s="63"/>
      <c r="P106" s="63"/>
      <c r="Q106" s="63"/>
      <c r="R106" s="63"/>
      <c r="S106" s="63"/>
      <c r="V106" s="9"/>
      <c r="AD106" s="92"/>
      <c r="AE106" s="92"/>
      <c r="AF106" s="92"/>
      <c r="AG106" s="10"/>
    </row>
    <row r="107" spans="1:42" s="5" customFormat="1" ht="21" customHeight="1" x14ac:dyDescent="0.2">
      <c r="O107" s="63"/>
      <c r="P107" s="63"/>
      <c r="Q107" s="63"/>
      <c r="R107" s="63"/>
      <c r="S107" s="63"/>
      <c r="V107" s="9"/>
      <c r="AD107" s="92"/>
      <c r="AE107" s="92"/>
      <c r="AF107" s="92"/>
      <c r="AG107" s="10"/>
    </row>
    <row r="108" spans="1:42" s="5" customFormat="1" ht="21" customHeight="1" x14ac:dyDescent="0.2">
      <c r="O108" s="63"/>
      <c r="P108" s="63"/>
      <c r="Q108" s="63"/>
      <c r="R108" s="63"/>
      <c r="S108" s="63"/>
      <c r="V108" s="9"/>
      <c r="AD108" s="92"/>
      <c r="AE108" s="92"/>
      <c r="AF108" s="92"/>
      <c r="AG108" s="10"/>
    </row>
    <row r="109" spans="1:42" s="5" customFormat="1" ht="21" customHeight="1" x14ac:dyDescent="0.2">
      <c r="O109" s="63"/>
      <c r="P109" s="63"/>
      <c r="Q109" s="63"/>
      <c r="R109" s="63"/>
      <c r="S109" s="63"/>
      <c r="V109" s="9"/>
      <c r="AD109" s="92"/>
      <c r="AE109" s="92"/>
      <c r="AF109" s="92"/>
      <c r="AG109" s="10"/>
    </row>
    <row r="110" spans="1:42" s="5" customFormat="1" ht="21" customHeight="1" x14ac:dyDescent="0.2">
      <c r="O110" s="63"/>
      <c r="P110" s="63"/>
      <c r="Q110" s="63"/>
      <c r="R110" s="63"/>
      <c r="S110" s="63"/>
      <c r="V110" s="9"/>
      <c r="AD110" s="92"/>
      <c r="AE110" s="92"/>
      <c r="AF110" s="92"/>
      <c r="AG110" s="10"/>
    </row>
    <row r="111" spans="1:42" s="5" customFormat="1" ht="21" customHeight="1" x14ac:dyDescent="0.2">
      <c r="O111" s="63"/>
      <c r="P111" s="63"/>
      <c r="Q111" s="63"/>
      <c r="R111" s="63"/>
      <c r="S111" s="63"/>
      <c r="V111" s="9"/>
      <c r="AD111" s="92"/>
      <c r="AE111" s="92"/>
      <c r="AF111" s="92"/>
      <c r="AG111" s="10"/>
    </row>
    <row r="112" spans="1:42" s="5" customFormat="1" ht="21" customHeight="1" x14ac:dyDescent="0.2">
      <c r="O112" s="63"/>
      <c r="P112" s="63"/>
      <c r="Q112" s="63"/>
      <c r="R112" s="63"/>
      <c r="S112" s="63"/>
      <c r="V112" s="9"/>
      <c r="AD112" s="92"/>
      <c r="AE112" s="92"/>
      <c r="AF112" s="92"/>
      <c r="AG112" s="10"/>
    </row>
    <row r="113" spans="1:33" s="5" customFormat="1" ht="21" customHeight="1" x14ac:dyDescent="0.2">
      <c r="O113" s="63"/>
      <c r="P113" s="63"/>
      <c r="Q113" s="63"/>
      <c r="R113" s="63"/>
      <c r="S113" s="63"/>
      <c r="V113" s="9"/>
      <c r="AD113" s="92"/>
      <c r="AE113" s="92"/>
      <c r="AF113" s="92"/>
      <c r="AG113" s="10"/>
    </row>
    <row r="114" spans="1:33" s="5" customFormat="1" ht="24.95" customHeight="1" x14ac:dyDescent="0.2">
      <c r="O114" s="63"/>
      <c r="P114" s="63"/>
      <c r="Q114" s="63"/>
      <c r="R114" s="63"/>
      <c r="S114" s="63"/>
      <c r="V114" s="9"/>
      <c r="AD114" s="92"/>
      <c r="AE114" s="92"/>
      <c r="AF114" s="92"/>
      <c r="AG114" s="10"/>
    </row>
    <row r="115" spans="1:33" s="5" customFormat="1" ht="24.95" customHeight="1" x14ac:dyDescent="0.2">
      <c r="O115" s="63"/>
      <c r="P115" s="63"/>
      <c r="Q115" s="63"/>
      <c r="R115" s="63"/>
      <c r="S115" s="63"/>
      <c r="V115" s="9"/>
      <c r="AD115" s="92"/>
      <c r="AE115" s="92"/>
      <c r="AF115" s="92"/>
      <c r="AG115" s="10"/>
    </row>
    <row r="116" spans="1:33" s="5" customFormat="1" ht="24.95" customHeight="1" x14ac:dyDescent="0.2">
      <c r="O116" s="63"/>
      <c r="P116" s="63"/>
      <c r="Q116" s="63"/>
      <c r="R116" s="63"/>
      <c r="S116" s="63"/>
      <c r="V116" s="9"/>
      <c r="AD116" s="92"/>
      <c r="AE116" s="92"/>
      <c r="AF116" s="92"/>
      <c r="AG116" s="10"/>
    </row>
    <row r="117" spans="1:33" s="5" customFormat="1" ht="24.95" customHeight="1" x14ac:dyDescent="0.2">
      <c r="O117" s="63"/>
      <c r="P117" s="63"/>
      <c r="Q117" s="63"/>
      <c r="R117" s="63"/>
      <c r="S117" s="63"/>
      <c r="V117" s="9"/>
      <c r="AD117" s="92"/>
      <c r="AE117" s="92"/>
      <c r="AF117" s="92"/>
      <c r="AG117" s="10"/>
    </row>
    <row r="118" spans="1:33" s="5" customFormat="1" ht="24.95" customHeight="1" x14ac:dyDescent="0.2">
      <c r="O118" s="63"/>
      <c r="P118" s="63"/>
      <c r="Q118" s="63"/>
      <c r="R118" s="63"/>
      <c r="S118" s="63"/>
      <c r="V118" s="9"/>
      <c r="AD118" s="92"/>
      <c r="AE118" s="92"/>
      <c r="AF118" s="92"/>
      <c r="AG118" s="10"/>
    </row>
    <row r="119" spans="1:33" s="5" customFormat="1" ht="21" customHeight="1" x14ac:dyDescent="0.2">
      <c r="A119" s="11"/>
      <c r="B119" s="12"/>
      <c r="C119" s="11"/>
      <c r="H119" s="8"/>
      <c r="I119" s="8"/>
      <c r="J119" s="8"/>
      <c r="K119" s="8"/>
      <c r="L119" s="8"/>
      <c r="O119" s="63"/>
      <c r="P119" s="63"/>
      <c r="Q119" s="63"/>
      <c r="R119" s="63"/>
      <c r="S119" s="63"/>
      <c r="V119" s="9"/>
      <c r="AD119" s="92"/>
      <c r="AE119" s="92"/>
      <c r="AF119" s="92"/>
      <c r="AG119" s="10"/>
    </row>
    <row r="120" spans="1:33" s="5" customFormat="1" ht="21" customHeight="1" x14ac:dyDescent="0.2">
      <c r="A120" s="11"/>
      <c r="B120" s="12"/>
      <c r="C120" s="11"/>
      <c r="H120" s="8"/>
      <c r="I120" s="8"/>
      <c r="J120" s="8"/>
      <c r="K120" s="8"/>
      <c r="L120" s="8"/>
      <c r="O120" s="63"/>
      <c r="P120" s="63"/>
      <c r="Q120" s="63"/>
      <c r="R120" s="63"/>
      <c r="S120" s="63"/>
      <c r="V120" s="9"/>
      <c r="AD120" s="92"/>
      <c r="AE120" s="92"/>
      <c r="AF120" s="92"/>
      <c r="AG120" s="10"/>
    </row>
    <row r="121" spans="1:33" s="5" customFormat="1" ht="21" customHeight="1" x14ac:dyDescent="0.2">
      <c r="A121" s="11"/>
      <c r="B121" s="12"/>
      <c r="C121" s="11"/>
      <c r="H121" s="8"/>
      <c r="I121" s="8"/>
      <c r="J121" s="8"/>
      <c r="K121" s="8"/>
      <c r="L121" s="8"/>
      <c r="O121" s="63"/>
      <c r="P121" s="63"/>
      <c r="Q121" s="63"/>
      <c r="R121" s="63"/>
      <c r="S121" s="63"/>
      <c r="V121" s="9"/>
      <c r="AD121" s="92"/>
      <c r="AE121" s="92"/>
      <c r="AF121" s="92"/>
      <c r="AG121" s="10"/>
    </row>
    <row r="122" spans="1:33" s="5" customFormat="1" ht="21" customHeight="1" x14ac:dyDescent="0.2">
      <c r="A122" s="11"/>
      <c r="B122" s="12"/>
      <c r="C122" s="11"/>
      <c r="H122" s="8"/>
      <c r="I122" s="8"/>
      <c r="J122" s="8"/>
      <c r="K122" s="8"/>
      <c r="L122" s="8"/>
      <c r="O122" s="63"/>
      <c r="P122" s="63"/>
      <c r="Q122" s="63"/>
      <c r="R122" s="63"/>
      <c r="S122" s="63"/>
      <c r="V122" s="9"/>
      <c r="AD122" s="92"/>
      <c r="AE122" s="92"/>
      <c r="AF122" s="92"/>
      <c r="AG122" s="10"/>
    </row>
    <row r="123" spans="1:33" s="5" customFormat="1" ht="21" customHeight="1" x14ac:dyDescent="0.2"/>
    <row r="124" spans="1:33" s="5" customFormat="1" ht="21" customHeight="1" x14ac:dyDescent="0.2"/>
    <row r="125" spans="1:33" s="5" customFormat="1" ht="21" customHeight="1" x14ac:dyDescent="0.2"/>
    <row r="126" spans="1:33" s="5" customFormat="1" ht="21" customHeight="1" x14ac:dyDescent="0.2"/>
    <row r="127" spans="1:33" s="5" customFormat="1" ht="21" customHeight="1" x14ac:dyDescent="0.2"/>
    <row r="128" spans="1:33" s="5" customFormat="1" ht="21" customHeight="1" x14ac:dyDescent="0.2"/>
    <row r="129" spans="48:456" s="5" customFormat="1" ht="21" customHeight="1" x14ac:dyDescent="0.2"/>
    <row r="130" spans="48:456" s="5" customFormat="1" ht="21" customHeight="1" x14ac:dyDescent="0.2"/>
    <row r="131" spans="48:456" s="5" customFormat="1" ht="21" customHeight="1" x14ac:dyDescent="0.2"/>
    <row r="132" spans="48:456" s="3" customFormat="1" ht="18.75" customHeight="1" x14ac:dyDescent="0.2"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</row>
    <row r="133" spans="48:456" s="3" customFormat="1" ht="18.75" customHeight="1" x14ac:dyDescent="0.2"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</row>
    <row r="134" spans="48:456" s="3" customFormat="1" ht="18.75" customHeight="1" x14ac:dyDescent="0.2"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</row>
    <row r="135" spans="48:456" s="3" customFormat="1" ht="58.5" customHeight="1" x14ac:dyDescent="0.2"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</row>
    <row r="136" spans="48:456" s="20" customFormat="1" ht="24.95" customHeight="1" x14ac:dyDescent="0.2"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</row>
    <row r="137" spans="48:456" s="23" customFormat="1" ht="24.95" customHeight="1" x14ac:dyDescent="0.2"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4"/>
      <c r="JO137" s="24"/>
      <c r="JP137" s="24"/>
      <c r="JQ137" s="24"/>
      <c r="JR137" s="24"/>
      <c r="JS137" s="24"/>
      <c r="JT137" s="24"/>
      <c r="JU137" s="24"/>
      <c r="JV137" s="24"/>
    </row>
    <row r="138" spans="48:456" s="20" customFormat="1" ht="24.95" customHeight="1" x14ac:dyDescent="0.2"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</row>
    <row r="139" spans="48:456" s="23" customFormat="1" ht="24.95" customHeight="1" x14ac:dyDescent="0.2"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</row>
    <row r="140" spans="48:456" s="20" customFormat="1" ht="24.95" customHeight="1" x14ac:dyDescent="0.2"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</row>
    <row r="141" spans="48:456" s="23" customFormat="1" ht="24.95" customHeight="1" x14ac:dyDescent="0.2"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  <c r="JM141" s="24"/>
      <c r="JN141" s="24"/>
      <c r="JO141" s="24"/>
      <c r="JP141" s="24"/>
      <c r="JQ141" s="24"/>
      <c r="JR141" s="24"/>
      <c r="JS141" s="24"/>
      <c r="JT141" s="24"/>
      <c r="JU141" s="24"/>
      <c r="JV141" s="24"/>
    </row>
    <row r="142" spans="48:456" s="20" customFormat="1" ht="24.95" customHeight="1" x14ac:dyDescent="0.2"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</row>
    <row r="143" spans="48:456" s="23" customFormat="1" ht="24.95" customHeight="1" x14ac:dyDescent="0.2"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  <c r="JM143" s="24"/>
      <c r="JN143" s="24"/>
      <c r="JO143" s="24"/>
      <c r="JP143" s="24"/>
      <c r="JQ143" s="24"/>
      <c r="JR143" s="24"/>
      <c r="JS143" s="24"/>
      <c r="JT143" s="24"/>
      <c r="JU143" s="24"/>
      <c r="JV143" s="24"/>
    </row>
    <row r="144" spans="48:456" s="25" customFormat="1" ht="24.95" customHeight="1" x14ac:dyDescent="0.2"/>
    <row r="145" spans="43:44" s="23" customFormat="1" ht="24.95" customHeight="1" x14ac:dyDescent="0.2"/>
    <row r="146" spans="43:44" s="25" customFormat="1" ht="24.95" customHeight="1" x14ac:dyDescent="0.2"/>
    <row r="147" spans="43:44" s="23" customFormat="1" ht="24.95" customHeight="1" x14ac:dyDescent="0.2"/>
    <row r="148" spans="43:44" s="25" customFormat="1" ht="24.95" customHeight="1" x14ac:dyDescent="0.2"/>
    <row r="149" spans="43:44" s="23" customFormat="1" ht="24.95" customHeight="1" x14ac:dyDescent="0.2"/>
    <row r="150" spans="43:44" s="25" customFormat="1" ht="24.95" customHeight="1" x14ac:dyDescent="0.2"/>
    <row r="151" spans="43:44" s="23" customFormat="1" ht="24.95" customHeight="1" x14ac:dyDescent="0.2"/>
    <row r="152" spans="43:44" s="25" customFormat="1" ht="24.95" customHeight="1" x14ac:dyDescent="0.2"/>
    <row r="153" spans="43:44" s="23" customFormat="1" ht="24.95" customHeight="1" x14ac:dyDescent="0.2"/>
    <row r="154" spans="43:44" s="25" customFormat="1" ht="24.95" customHeight="1" x14ac:dyDescent="0.2"/>
    <row r="155" spans="43:44" s="23" customFormat="1" ht="24.95" customHeight="1" x14ac:dyDescent="0.2"/>
    <row r="156" spans="43:44" s="25" customFormat="1" ht="24.95" customHeight="1" x14ac:dyDescent="0.2">
      <c r="AQ156" s="23"/>
      <c r="AR156" s="23"/>
    </row>
    <row r="157" spans="43:44" s="23" customFormat="1" ht="24.95" customHeight="1" x14ac:dyDescent="0.2"/>
    <row r="158" spans="43:44" s="25" customFormat="1" ht="24.95" customHeight="1" x14ac:dyDescent="0.2">
      <c r="AQ158" s="23"/>
      <c r="AR158" s="23"/>
    </row>
    <row r="159" spans="43:44" s="23" customFormat="1" ht="24.95" customHeight="1" x14ac:dyDescent="0.2"/>
    <row r="160" spans="43:44" s="23" customFormat="1" ht="24.95" customHeight="1" x14ac:dyDescent="0.2"/>
    <row r="161" s="23" customFormat="1" ht="24.95" customHeight="1" x14ac:dyDescent="0.2"/>
    <row r="162" s="23" customFormat="1" ht="24.95" customHeight="1" x14ac:dyDescent="0.2"/>
    <row r="163" s="23" customFormat="1" ht="24.95" customHeight="1" x14ac:dyDescent="0.2"/>
    <row r="164" s="9" customFormat="1" ht="30.75" customHeight="1" x14ac:dyDescent="0.2"/>
    <row r="165" s="9" customFormat="1" ht="14.25" customHeight="1" x14ac:dyDescent="0.2"/>
    <row r="166" s="26" customFormat="1" ht="20.100000000000001" hidden="1" customHeight="1" x14ac:dyDescent="0.2"/>
    <row r="167" s="27" customFormat="1" ht="20.100000000000001" hidden="1" customHeight="1" x14ac:dyDescent="0.2"/>
    <row r="168" s="28" customFormat="1" ht="12.75" customHeight="1" x14ac:dyDescent="0.2"/>
    <row r="169" s="29" customFormat="1" ht="27.75" customHeight="1" x14ac:dyDescent="0.2"/>
    <row r="170" s="28" customFormat="1" ht="15.75" customHeight="1" x14ac:dyDescent="0.2"/>
    <row r="171" s="28" customFormat="1" ht="27.75" customHeight="1" x14ac:dyDescent="0.2"/>
    <row r="172" s="28" customFormat="1" ht="15.75" customHeight="1" x14ac:dyDescent="0.2"/>
    <row r="173" s="28" customFormat="1" ht="23.25" customHeight="1" x14ac:dyDescent="0.2"/>
    <row r="174" s="28" customFormat="1" ht="23.25" customHeight="1" x14ac:dyDescent="0.2"/>
    <row r="175" s="3" customFormat="1" ht="15.75" customHeight="1" x14ac:dyDescent="0.2"/>
    <row r="176" s="3" customFormat="1" ht="33" customHeight="1" x14ac:dyDescent="0.2"/>
    <row r="177" spans="1:33" s="3" customFormat="1" ht="33" customHeight="1" x14ac:dyDescent="0.2">
      <c r="A177" s="30"/>
      <c r="B177" s="30"/>
      <c r="C177" s="31"/>
    </row>
    <row r="178" spans="1:33" s="3" customFormat="1" ht="33" customHeight="1" x14ac:dyDescent="0.2">
      <c r="A178" s="30"/>
      <c r="B178" s="30"/>
      <c r="C178" s="31"/>
    </row>
    <row r="179" spans="1:33" s="3" customFormat="1" ht="33" customHeight="1" x14ac:dyDescent="0.2">
      <c r="A179" s="30"/>
      <c r="B179" s="30"/>
      <c r="C179" s="31"/>
    </row>
    <row r="180" spans="1:33" s="3" customFormat="1" ht="33" customHeight="1" x14ac:dyDescent="0.2">
      <c r="A180" s="30"/>
      <c r="B180" s="30"/>
      <c r="C180" s="31"/>
    </row>
    <row r="181" spans="1:33" s="3" customFormat="1" ht="33" customHeight="1" x14ac:dyDescent="0.2">
      <c r="A181" s="30"/>
      <c r="B181" s="30"/>
      <c r="C181" s="31"/>
    </row>
    <row r="182" spans="1:33" s="3" customFormat="1" ht="33" customHeight="1" x14ac:dyDescent="0.2">
      <c r="A182" s="30"/>
      <c r="B182" s="30"/>
      <c r="C182" s="31"/>
    </row>
    <row r="183" spans="1:33" s="3" customFormat="1" ht="33" customHeight="1" x14ac:dyDescent="0.2">
      <c r="A183" s="30"/>
      <c r="B183" s="30"/>
      <c r="C183" s="31"/>
    </row>
    <row r="184" spans="1:33" s="3" customFormat="1" ht="23.25" customHeight="1" x14ac:dyDescent="0.2">
      <c r="D184" s="32"/>
    </row>
    <row r="185" spans="1:33" s="3" customFormat="1" ht="15" customHeight="1" x14ac:dyDescent="0.2">
      <c r="D185" s="32"/>
      <c r="H185" s="33"/>
      <c r="T185" s="33"/>
      <c r="AG185" s="34"/>
    </row>
    <row r="186" spans="1:33" s="3" customFormat="1" ht="15" customHeight="1" x14ac:dyDescent="0.2">
      <c r="H186" s="35"/>
      <c r="T186" s="35"/>
    </row>
    <row r="187" spans="1:33" s="3" customFormat="1" ht="15" customHeight="1" x14ac:dyDescent="0.2"/>
    <row r="188" spans="1:33" s="3" customFormat="1" ht="15" customHeight="1" x14ac:dyDescent="0.2"/>
    <row r="189" spans="1:33" s="3" customFormat="1" ht="15" customHeight="1" x14ac:dyDescent="0.2"/>
    <row r="190" spans="1:33" s="3" customFormat="1" ht="15" customHeight="1" x14ac:dyDescent="0.2"/>
    <row r="191" spans="1:33" s="3" customFormat="1" ht="15" customHeight="1" x14ac:dyDescent="0.2"/>
    <row r="192" spans="1:33" s="3" customFormat="1" ht="15" customHeight="1" x14ac:dyDescent="0.2"/>
    <row r="193" spans="5:5" s="3" customFormat="1" ht="15" customHeight="1" x14ac:dyDescent="0.2"/>
    <row r="194" spans="5:5" s="3" customFormat="1" ht="15" customHeight="1" x14ac:dyDescent="0.2"/>
    <row r="195" spans="5:5" s="3" customFormat="1" ht="15" customHeight="1" x14ac:dyDescent="0.2"/>
    <row r="196" spans="5:5" s="3" customFormat="1" ht="15" customHeight="1" x14ac:dyDescent="0.2"/>
    <row r="197" spans="5:5" s="3" customFormat="1" ht="15" customHeight="1" x14ac:dyDescent="0.2"/>
    <row r="198" spans="5:5" s="3" customFormat="1" ht="15" customHeight="1" x14ac:dyDescent="0.2"/>
    <row r="199" spans="5:5" s="3" customFormat="1" ht="15" customHeight="1" x14ac:dyDescent="0.2"/>
    <row r="200" spans="5:5" s="3" customFormat="1" ht="15" customHeight="1" x14ac:dyDescent="0.2"/>
    <row r="201" spans="5:5" s="3" customFormat="1" ht="15" customHeight="1" x14ac:dyDescent="0.2">
      <c r="E201" s="36"/>
    </row>
    <row r="202" spans="5:5" s="3" customFormat="1" ht="15" customHeight="1" x14ac:dyDescent="0.2">
      <c r="E202" s="37"/>
    </row>
    <row r="203" spans="5:5" s="3" customFormat="1" ht="15" customHeight="1" x14ac:dyDescent="0.2"/>
    <row r="204" spans="5:5" s="3" customFormat="1" ht="15" customHeight="1" x14ac:dyDescent="0.2"/>
    <row r="205" spans="5:5" s="3" customFormat="1" ht="15" customHeight="1" x14ac:dyDescent="0.2"/>
    <row r="206" spans="5:5" s="3" customFormat="1" ht="15" customHeight="1" x14ac:dyDescent="0.2"/>
    <row r="207" spans="5:5" s="3" customFormat="1" ht="15" customHeight="1" x14ac:dyDescent="0.2"/>
    <row r="208" spans="5:5" s="3" customFormat="1" ht="15" customHeight="1" x14ac:dyDescent="0.2"/>
    <row r="209" s="3" customFormat="1" ht="15" customHeight="1" x14ac:dyDescent="0.2"/>
    <row r="210" s="3" customFormat="1" ht="15" customHeight="1" x14ac:dyDescent="0.2"/>
    <row r="211" s="3" customFormat="1" ht="15" customHeight="1" x14ac:dyDescent="0.2"/>
    <row r="212" s="3" customFormat="1" ht="15" customHeight="1" x14ac:dyDescent="0.2"/>
    <row r="213" s="3" customFormat="1" ht="15" customHeight="1" x14ac:dyDescent="0.2"/>
    <row r="214" s="3" customFormat="1" ht="15" customHeight="1" x14ac:dyDescent="0.2"/>
    <row r="215" s="3" customFormat="1" ht="15" customHeight="1" x14ac:dyDescent="0.2"/>
    <row r="216" s="3" customFormat="1" ht="15" customHeight="1" x14ac:dyDescent="0.2"/>
    <row r="217" s="3" customFormat="1" ht="15" customHeight="1" x14ac:dyDescent="0.2"/>
    <row r="218" s="3" customFormat="1" ht="15" customHeight="1" x14ac:dyDescent="0.2"/>
    <row r="219" s="3" customFormat="1" ht="15" customHeight="1" x14ac:dyDescent="0.2"/>
    <row r="220" s="3" customFormat="1" ht="15" customHeight="1" x14ac:dyDescent="0.2"/>
    <row r="221" s="3" customFormat="1" ht="15" customHeight="1" x14ac:dyDescent="0.2"/>
    <row r="222" s="3" customFormat="1" ht="15" customHeight="1" x14ac:dyDescent="0.2"/>
    <row r="223" s="3" customFormat="1" ht="15" customHeight="1" x14ac:dyDescent="0.2"/>
    <row r="224" s="3" customFormat="1" ht="15" customHeight="1" x14ac:dyDescent="0.2"/>
    <row r="225" s="3" customFormat="1" ht="15" customHeight="1" x14ac:dyDescent="0.2"/>
    <row r="226" s="3" customFormat="1" ht="15" customHeight="1" x14ac:dyDescent="0.2"/>
    <row r="227" s="3" customFormat="1" ht="15" customHeight="1" x14ac:dyDescent="0.2"/>
    <row r="228" s="3" customFormat="1" ht="15" customHeight="1" x14ac:dyDescent="0.2"/>
    <row r="229" s="3" customFormat="1" ht="15" customHeight="1" x14ac:dyDescent="0.2"/>
    <row r="230" s="3" customFormat="1" ht="15" customHeight="1" x14ac:dyDescent="0.2"/>
    <row r="231" s="3" customFormat="1" ht="15" customHeight="1" x14ac:dyDescent="0.2"/>
    <row r="232" s="3" customFormat="1" ht="15" customHeight="1" x14ac:dyDescent="0.2"/>
    <row r="233" s="3" customFormat="1" ht="15" customHeight="1" x14ac:dyDescent="0.2"/>
    <row r="234" s="3" customFormat="1" ht="15" customHeight="1" x14ac:dyDescent="0.2"/>
    <row r="235" s="3" customFormat="1" ht="15" customHeight="1" x14ac:dyDescent="0.2"/>
    <row r="236" s="3" customFormat="1" ht="15" customHeight="1" x14ac:dyDescent="0.2"/>
    <row r="237" s="3" customFormat="1" ht="15" customHeight="1" x14ac:dyDescent="0.2"/>
    <row r="238" s="3" customFormat="1" ht="15" customHeight="1" x14ac:dyDescent="0.2"/>
    <row r="239" s="3" customFormat="1" ht="15" customHeight="1" x14ac:dyDescent="0.2"/>
    <row r="240" s="3" customFormat="1" ht="15" customHeight="1" x14ac:dyDescent="0.2"/>
    <row r="241" s="3" customFormat="1" ht="15" customHeight="1" x14ac:dyDescent="0.2"/>
    <row r="242" s="3" customFormat="1" ht="15" customHeight="1" x14ac:dyDescent="0.2"/>
    <row r="243" s="3" customFormat="1" ht="15" customHeight="1" x14ac:dyDescent="0.2"/>
    <row r="244" s="3" customFormat="1" ht="15" customHeight="1" x14ac:dyDescent="0.2"/>
    <row r="245" s="3" customFormat="1" ht="15" customHeight="1" x14ac:dyDescent="0.2"/>
    <row r="246" s="3" customFormat="1" ht="15" customHeight="1" x14ac:dyDescent="0.2"/>
    <row r="247" s="3" customFormat="1" ht="15" customHeight="1" x14ac:dyDescent="0.2"/>
    <row r="248" s="3" customFormat="1" ht="15" customHeight="1" x14ac:dyDescent="0.2"/>
    <row r="249" s="3" customFormat="1" ht="15" customHeight="1" x14ac:dyDescent="0.2"/>
    <row r="250" s="3" customFormat="1" ht="15" customHeight="1" x14ac:dyDescent="0.2"/>
    <row r="251" s="3" customFormat="1" ht="15" customHeight="1" x14ac:dyDescent="0.2"/>
    <row r="252" s="3" customFormat="1" ht="15" customHeight="1" x14ac:dyDescent="0.2"/>
    <row r="253" s="3" customFormat="1" ht="15" customHeight="1" x14ac:dyDescent="0.2"/>
    <row r="254" s="3" customFormat="1" ht="15" customHeight="1" x14ac:dyDescent="0.2"/>
    <row r="255" s="3" customFormat="1" ht="15" customHeight="1" x14ac:dyDescent="0.2"/>
    <row r="256" s="3" customFormat="1" ht="15" customHeight="1" x14ac:dyDescent="0.2"/>
    <row r="257" s="3" customFormat="1" ht="15" customHeight="1" x14ac:dyDescent="0.2"/>
    <row r="258" s="3" customFormat="1" ht="15" customHeight="1" x14ac:dyDescent="0.2"/>
    <row r="259" s="3" customFormat="1" ht="15" customHeight="1" x14ac:dyDescent="0.2"/>
    <row r="260" s="3" customFormat="1" ht="15" customHeight="1" x14ac:dyDescent="0.2"/>
    <row r="261" s="3" customFormat="1" ht="15" customHeight="1" x14ac:dyDescent="0.2"/>
    <row r="262" s="3" customFormat="1" ht="15" customHeight="1" x14ac:dyDescent="0.2"/>
    <row r="263" s="3" customFormat="1" ht="15" customHeight="1" x14ac:dyDescent="0.2"/>
    <row r="264" s="3" customFormat="1" ht="15" customHeight="1" x14ac:dyDescent="0.2"/>
    <row r="265" s="3" customFormat="1" ht="15" customHeight="1" x14ac:dyDescent="0.2"/>
    <row r="266" s="3" customFormat="1" ht="15" customHeight="1" x14ac:dyDescent="0.2"/>
    <row r="267" s="3" customFormat="1" ht="15" customHeight="1" x14ac:dyDescent="0.2"/>
    <row r="268" s="3" customFormat="1" ht="15" customHeight="1" x14ac:dyDescent="0.2"/>
    <row r="269" s="3" customFormat="1" ht="15" customHeight="1" x14ac:dyDescent="0.2"/>
    <row r="270" s="3" customFormat="1" ht="15" customHeight="1" x14ac:dyDescent="0.2"/>
    <row r="271" s="3" customFormat="1" ht="15" customHeight="1" x14ac:dyDescent="0.2"/>
    <row r="272" s="3" customFormat="1" ht="15" customHeight="1" x14ac:dyDescent="0.2"/>
    <row r="273" s="3" customFormat="1" ht="15" customHeight="1" x14ac:dyDescent="0.2"/>
    <row r="274" s="3" customFormat="1" ht="15" customHeight="1" x14ac:dyDescent="0.2"/>
    <row r="275" s="3" customFormat="1" ht="15" customHeight="1" x14ac:dyDescent="0.2"/>
    <row r="276" s="3" customFormat="1" ht="15" customHeight="1" x14ac:dyDescent="0.2"/>
    <row r="277" s="3" customFormat="1" ht="15" customHeight="1" x14ac:dyDescent="0.2"/>
    <row r="278" s="3" customFormat="1" ht="15" customHeight="1" x14ac:dyDescent="0.2"/>
    <row r="279" s="3" customFormat="1" ht="15" customHeight="1" x14ac:dyDescent="0.2"/>
    <row r="280" s="3" customFormat="1" ht="15" customHeight="1" x14ac:dyDescent="0.2"/>
    <row r="281" s="3" customFormat="1" ht="15" customHeight="1" x14ac:dyDescent="0.2"/>
    <row r="282" s="3" customFormat="1" ht="15" customHeight="1" x14ac:dyDescent="0.2"/>
    <row r="283" s="3" customFormat="1" ht="15" customHeight="1" x14ac:dyDescent="0.2"/>
    <row r="284" s="3" customFormat="1" ht="15" customHeight="1" x14ac:dyDescent="0.2"/>
    <row r="285" s="3" customFormat="1" ht="15" customHeight="1" x14ac:dyDescent="0.2"/>
    <row r="286" s="3" customFormat="1" ht="15" customHeight="1" x14ac:dyDescent="0.2"/>
    <row r="287" s="3" customFormat="1" ht="15" customHeight="1" x14ac:dyDescent="0.2"/>
    <row r="288" s="3" customFormat="1" ht="15" customHeight="1" x14ac:dyDescent="0.2"/>
    <row r="289" s="3" customFormat="1" ht="15" customHeight="1" x14ac:dyDescent="0.2"/>
    <row r="290" s="3" customFormat="1" ht="15" customHeight="1" x14ac:dyDescent="0.2"/>
    <row r="291" s="3" customFormat="1" ht="15" customHeight="1" x14ac:dyDescent="0.2"/>
    <row r="292" s="3" customFormat="1" ht="15" customHeight="1" x14ac:dyDescent="0.2"/>
    <row r="293" s="3" customFormat="1" ht="15" customHeight="1" x14ac:dyDescent="0.2"/>
    <row r="294" s="3" customFormat="1" ht="15" customHeight="1" x14ac:dyDescent="0.2"/>
    <row r="295" s="3" customFormat="1" ht="15" customHeight="1" x14ac:dyDescent="0.2"/>
    <row r="296" s="3" customFormat="1" ht="15" customHeight="1" x14ac:dyDescent="0.2"/>
    <row r="297" s="3" customFormat="1" ht="15" customHeight="1" x14ac:dyDescent="0.2"/>
    <row r="298" s="3" customFormat="1" ht="15" customHeight="1" x14ac:dyDescent="0.2"/>
    <row r="299" s="3" customFormat="1" ht="15" customHeight="1" x14ac:dyDescent="0.2"/>
    <row r="300" s="3" customFormat="1" ht="15" customHeight="1" x14ac:dyDescent="0.2"/>
    <row r="301" s="3" customFormat="1" ht="15" customHeight="1" x14ac:dyDescent="0.2"/>
    <row r="302" s="3" customFormat="1" ht="15" customHeight="1" x14ac:dyDescent="0.2"/>
    <row r="303" s="3" customFormat="1" ht="15" customHeight="1" x14ac:dyDescent="0.2"/>
    <row r="304" s="3" customFormat="1" ht="15" customHeight="1" x14ac:dyDescent="0.2"/>
    <row r="305" s="3" customFormat="1" ht="15" customHeight="1" x14ac:dyDescent="0.2"/>
    <row r="306" s="3" customFormat="1" ht="15" customHeight="1" x14ac:dyDescent="0.2"/>
    <row r="307" s="3" customFormat="1" ht="15" customHeight="1" x14ac:dyDescent="0.2"/>
    <row r="308" s="3" customFormat="1" ht="15" customHeight="1" x14ac:dyDescent="0.2"/>
    <row r="309" s="3" customFormat="1" ht="15" customHeight="1" x14ac:dyDescent="0.2"/>
    <row r="310" s="3" customFormat="1" ht="15" customHeight="1" x14ac:dyDescent="0.2"/>
    <row r="311" s="3" customFormat="1" ht="15" customHeight="1" x14ac:dyDescent="0.2"/>
    <row r="312" s="3" customFormat="1" ht="15" customHeight="1" x14ac:dyDescent="0.2"/>
    <row r="313" s="3" customFormat="1" ht="15" customHeight="1" x14ac:dyDescent="0.2"/>
    <row r="314" s="3" customFormat="1" ht="15" customHeight="1" x14ac:dyDescent="0.2"/>
    <row r="315" s="3" customFormat="1" ht="15" customHeight="1" x14ac:dyDescent="0.2"/>
    <row r="316" s="3" customFormat="1" ht="15" customHeight="1" x14ac:dyDescent="0.2"/>
    <row r="317" s="3" customFormat="1" ht="15" customHeight="1" x14ac:dyDescent="0.2"/>
    <row r="318" s="3" customFormat="1" ht="15" customHeight="1" x14ac:dyDescent="0.2"/>
    <row r="319" s="3" customFormat="1" ht="15" customHeight="1" x14ac:dyDescent="0.2"/>
    <row r="320" s="3" customFormat="1" ht="15" customHeight="1" x14ac:dyDescent="0.2"/>
    <row r="321" s="3" customFormat="1" ht="15" customHeight="1" x14ac:dyDescent="0.2"/>
    <row r="322" s="3" customFormat="1" ht="15" customHeight="1" x14ac:dyDescent="0.2"/>
    <row r="323" s="3" customFormat="1" ht="15" customHeight="1" x14ac:dyDescent="0.2"/>
    <row r="324" s="3" customFormat="1" ht="15" customHeight="1" x14ac:dyDescent="0.2"/>
    <row r="325" s="3" customFormat="1" ht="15" customHeight="1" x14ac:dyDescent="0.2"/>
    <row r="326" s="3" customFormat="1" ht="15" customHeight="1" x14ac:dyDescent="0.2"/>
    <row r="327" s="3" customFormat="1" ht="15" customHeight="1" x14ac:dyDescent="0.2"/>
    <row r="328" s="3" customFormat="1" ht="15" customHeight="1" x14ac:dyDescent="0.2"/>
    <row r="329" s="3" customFormat="1" ht="15" customHeight="1" x14ac:dyDescent="0.2"/>
    <row r="330" s="3" customFormat="1" ht="15" customHeight="1" x14ac:dyDescent="0.2"/>
    <row r="331" s="3" customFormat="1" ht="15" customHeight="1" x14ac:dyDescent="0.2"/>
    <row r="332" s="3" customFormat="1" ht="15" customHeight="1" x14ac:dyDescent="0.2"/>
    <row r="333" s="3" customFormat="1" ht="15" customHeight="1" x14ac:dyDescent="0.2"/>
    <row r="334" s="3" customFormat="1" ht="15" customHeight="1" x14ac:dyDescent="0.2"/>
    <row r="335" s="3" customFormat="1" ht="15" customHeight="1" x14ac:dyDescent="0.2"/>
    <row r="336" s="3" customFormat="1" ht="15" customHeight="1" x14ac:dyDescent="0.2"/>
    <row r="337" s="3" customFormat="1" ht="15" customHeight="1" x14ac:dyDescent="0.2"/>
    <row r="338" s="3" customFormat="1" ht="15" customHeight="1" x14ac:dyDescent="0.2"/>
    <row r="339" s="3" customFormat="1" ht="15" customHeight="1" x14ac:dyDescent="0.2"/>
    <row r="340" s="3" customFormat="1" ht="15" customHeight="1" x14ac:dyDescent="0.2"/>
    <row r="341" s="3" customFormat="1" ht="15" customHeight="1" x14ac:dyDescent="0.2"/>
    <row r="342" s="3" customFormat="1" ht="15" customHeight="1" x14ac:dyDescent="0.2"/>
    <row r="343" s="3" customFormat="1" ht="15" customHeight="1" x14ac:dyDescent="0.2"/>
    <row r="344" s="3" customFormat="1" ht="15" customHeight="1" x14ac:dyDescent="0.2"/>
    <row r="345" s="3" customFormat="1" ht="15" customHeight="1" x14ac:dyDescent="0.2"/>
    <row r="346" s="3" customFormat="1" ht="15" customHeight="1" x14ac:dyDescent="0.2"/>
    <row r="347" s="3" customFormat="1" ht="15" customHeight="1" x14ac:dyDescent="0.2"/>
    <row r="348" s="3" customFormat="1" ht="15" customHeight="1" x14ac:dyDescent="0.2"/>
    <row r="349" s="3" customFormat="1" ht="15" customHeight="1" x14ac:dyDescent="0.2"/>
    <row r="350" s="3" customFormat="1" ht="15" customHeight="1" x14ac:dyDescent="0.2"/>
    <row r="351" s="3" customFormat="1" ht="15" customHeight="1" x14ac:dyDescent="0.2"/>
    <row r="352" s="3" customFormat="1" ht="15" customHeight="1" x14ac:dyDescent="0.2"/>
    <row r="353" s="3" customFormat="1" ht="15" customHeight="1" x14ac:dyDescent="0.2"/>
    <row r="354" s="3" customFormat="1" ht="15" customHeight="1" x14ac:dyDescent="0.2"/>
    <row r="355" s="3" customFormat="1" ht="15" customHeight="1" x14ac:dyDescent="0.2"/>
    <row r="356" s="3" customFormat="1" ht="15" customHeight="1" x14ac:dyDescent="0.2"/>
    <row r="357" s="3" customFormat="1" ht="15" customHeight="1" x14ac:dyDescent="0.2"/>
    <row r="358" s="3" customFormat="1" ht="15" customHeight="1" x14ac:dyDescent="0.2"/>
    <row r="359" s="3" customFormat="1" ht="15" customHeight="1" x14ac:dyDescent="0.2"/>
    <row r="360" s="3" customFormat="1" ht="15" customHeight="1" x14ac:dyDescent="0.2"/>
    <row r="361" s="3" customFormat="1" ht="15" customHeight="1" x14ac:dyDescent="0.2"/>
    <row r="362" s="3" customFormat="1" ht="15" customHeight="1" x14ac:dyDescent="0.2"/>
    <row r="363" s="3" customFormat="1" ht="15" customHeight="1" x14ac:dyDescent="0.2"/>
    <row r="364" s="3" customFormat="1" ht="15" customHeight="1" x14ac:dyDescent="0.2"/>
    <row r="365" s="3" customFormat="1" ht="15" customHeight="1" x14ac:dyDescent="0.2"/>
    <row r="366" s="3" customFormat="1" ht="15" customHeight="1" x14ac:dyDescent="0.2"/>
    <row r="367" s="3" customFormat="1" ht="15" customHeight="1" x14ac:dyDescent="0.2"/>
    <row r="368" s="3" customFormat="1" ht="15" customHeight="1" x14ac:dyDescent="0.2"/>
    <row r="369" s="3" customFormat="1" ht="15" customHeight="1" x14ac:dyDescent="0.2"/>
    <row r="370" s="3" customFormat="1" ht="15" customHeight="1" x14ac:dyDescent="0.2"/>
    <row r="371" s="3" customFormat="1" ht="15" customHeight="1" x14ac:dyDescent="0.2"/>
    <row r="372" s="3" customFormat="1" ht="15" customHeight="1" x14ac:dyDescent="0.2"/>
    <row r="373" s="3" customFormat="1" ht="15" customHeight="1" x14ac:dyDescent="0.2"/>
    <row r="374" s="3" customFormat="1" ht="15" customHeight="1" x14ac:dyDescent="0.2"/>
    <row r="375" s="3" customFormat="1" ht="15" customHeight="1" x14ac:dyDescent="0.2"/>
    <row r="376" s="3" customFormat="1" ht="15" customHeight="1" x14ac:dyDescent="0.2"/>
    <row r="377" s="3" customFormat="1" ht="15" customHeight="1" x14ac:dyDescent="0.2"/>
    <row r="378" s="3" customFormat="1" ht="15" customHeight="1" x14ac:dyDescent="0.2"/>
    <row r="379" s="3" customFormat="1" ht="15" customHeight="1" x14ac:dyDescent="0.2"/>
    <row r="380" s="3" customFormat="1" ht="15" customHeight="1" x14ac:dyDescent="0.2"/>
    <row r="381" s="3" customFormat="1" ht="15" customHeight="1" x14ac:dyDescent="0.2"/>
    <row r="382" s="3" customFormat="1" ht="15" customHeight="1" x14ac:dyDescent="0.2"/>
    <row r="383" s="3" customFormat="1" ht="15" customHeight="1" x14ac:dyDescent="0.2"/>
    <row r="384" s="3" customFormat="1" ht="15" customHeight="1" x14ac:dyDescent="0.2"/>
    <row r="385" s="3" customFormat="1" ht="15" customHeight="1" x14ac:dyDescent="0.2"/>
    <row r="386" s="3" customFormat="1" ht="15" customHeight="1" x14ac:dyDescent="0.2"/>
    <row r="387" s="3" customFormat="1" ht="15" customHeight="1" x14ac:dyDescent="0.2"/>
    <row r="388" s="3" customFormat="1" ht="15" customHeight="1" x14ac:dyDescent="0.2"/>
    <row r="389" s="3" customFormat="1" ht="15" customHeight="1" x14ac:dyDescent="0.2"/>
    <row r="390" s="3" customFormat="1" ht="15" customHeight="1" x14ac:dyDescent="0.2"/>
    <row r="391" s="3" customFormat="1" ht="15" customHeight="1" x14ac:dyDescent="0.2"/>
    <row r="392" s="3" customFormat="1" ht="15" customHeight="1" x14ac:dyDescent="0.2"/>
    <row r="393" s="3" customFormat="1" ht="15" customHeight="1" x14ac:dyDescent="0.2"/>
    <row r="394" s="3" customFormat="1" ht="15" customHeight="1" x14ac:dyDescent="0.2"/>
    <row r="395" s="3" customFormat="1" ht="15" customHeight="1" x14ac:dyDescent="0.2"/>
    <row r="396" s="3" customFormat="1" ht="15" customHeight="1" x14ac:dyDescent="0.2"/>
    <row r="397" s="3" customFormat="1" ht="15" customHeight="1" x14ac:dyDescent="0.2"/>
    <row r="398" s="3" customFormat="1" ht="15" customHeight="1" x14ac:dyDescent="0.2"/>
    <row r="399" s="3" customFormat="1" ht="15" customHeight="1" x14ac:dyDescent="0.2"/>
    <row r="400" s="3" customFormat="1" ht="15" customHeight="1" x14ac:dyDescent="0.2"/>
    <row r="401" s="3" customFormat="1" ht="15" customHeight="1" x14ac:dyDescent="0.2"/>
    <row r="402" s="3" customFormat="1" ht="15" customHeight="1" x14ac:dyDescent="0.2"/>
    <row r="403" s="3" customFormat="1" ht="15" customHeight="1" x14ac:dyDescent="0.2"/>
    <row r="404" s="3" customFormat="1" ht="15" customHeight="1" x14ac:dyDescent="0.2"/>
    <row r="405" s="3" customFormat="1" ht="15" customHeight="1" x14ac:dyDescent="0.2"/>
    <row r="406" s="3" customFormat="1" ht="15" customHeight="1" x14ac:dyDescent="0.2"/>
    <row r="407" s="3" customFormat="1" ht="15" customHeight="1" x14ac:dyDescent="0.2"/>
    <row r="408" s="3" customFormat="1" ht="15" customHeight="1" x14ac:dyDescent="0.2"/>
    <row r="409" s="3" customFormat="1" ht="15" customHeight="1" x14ac:dyDescent="0.2"/>
    <row r="410" s="3" customFormat="1" ht="15" customHeight="1" x14ac:dyDescent="0.2"/>
    <row r="411" s="3" customFormat="1" ht="15" customHeight="1" x14ac:dyDescent="0.2"/>
    <row r="412" s="3" customFormat="1" ht="15" customHeight="1" x14ac:dyDescent="0.2"/>
    <row r="413" s="3" customFormat="1" ht="15" customHeight="1" x14ac:dyDescent="0.2"/>
    <row r="414" s="3" customFormat="1" ht="15" customHeight="1" x14ac:dyDescent="0.2"/>
    <row r="415" s="3" customFormat="1" ht="15" customHeight="1" x14ac:dyDescent="0.2"/>
    <row r="416" s="3" customFormat="1" ht="15" customHeight="1" x14ac:dyDescent="0.2"/>
    <row r="417" s="3" customFormat="1" ht="15" customHeight="1" x14ac:dyDescent="0.2"/>
    <row r="418" s="3" customFormat="1" ht="15" customHeight="1" x14ac:dyDescent="0.2"/>
    <row r="419" s="3" customFormat="1" ht="15" customHeight="1" x14ac:dyDescent="0.2"/>
    <row r="420" s="3" customFormat="1" ht="15" customHeight="1" x14ac:dyDescent="0.2"/>
    <row r="421" s="3" customFormat="1" ht="15" customHeight="1" x14ac:dyDescent="0.2"/>
    <row r="422" s="3" customFormat="1" ht="15" customHeight="1" x14ac:dyDescent="0.2"/>
    <row r="423" s="3" customFormat="1" ht="15" customHeight="1" x14ac:dyDescent="0.2"/>
    <row r="424" s="3" customFormat="1" ht="15" customHeight="1" x14ac:dyDescent="0.2"/>
    <row r="425" s="3" customFormat="1" ht="15" customHeight="1" x14ac:dyDescent="0.2"/>
    <row r="426" s="3" customFormat="1" ht="15" customHeight="1" x14ac:dyDescent="0.2"/>
    <row r="427" s="3" customFormat="1" ht="15" customHeight="1" x14ac:dyDescent="0.2"/>
    <row r="428" s="3" customFormat="1" ht="15" customHeight="1" x14ac:dyDescent="0.2"/>
    <row r="429" s="3" customFormat="1" ht="15" customHeight="1" x14ac:dyDescent="0.2"/>
    <row r="430" s="3" customFormat="1" ht="15" customHeight="1" x14ac:dyDescent="0.2"/>
    <row r="431" s="3" customFormat="1" ht="15" customHeight="1" x14ac:dyDescent="0.2"/>
    <row r="432" s="3" customFormat="1" ht="15" customHeight="1" x14ac:dyDescent="0.2"/>
    <row r="433" s="3" customFormat="1" ht="15" customHeight="1" x14ac:dyDescent="0.2"/>
    <row r="434" s="3" customFormat="1" ht="15" customHeight="1" x14ac:dyDescent="0.2"/>
    <row r="435" s="3" customFormat="1" ht="15" customHeight="1" x14ac:dyDescent="0.2"/>
    <row r="436" s="3" customFormat="1" ht="15" customHeight="1" x14ac:dyDescent="0.2"/>
    <row r="437" s="3" customFormat="1" ht="15" customHeight="1" x14ac:dyDescent="0.2"/>
    <row r="438" s="3" customFormat="1" ht="15" customHeight="1" x14ac:dyDescent="0.2"/>
    <row r="439" s="3" customFormat="1" ht="15" customHeight="1" x14ac:dyDescent="0.2"/>
    <row r="440" s="3" customFormat="1" ht="15" customHeight="1" x14ac:dyDescent="0.2"/>
    <row r="441" s="3" customFormat="1" ht="15" customHeight="1" x14ac:dyDescent="0.2"/>
    <row r="442" s="3" customFormat="1" ht="15" customHeight="1" x14ac:dyDescent="0.2"/>
    <row r="443" s="3" customFormat="1" ht="15" customHeight="1" x14ac:dyDescent="0.2"/>
    <row r="444" s="3" customFormat="1" ht="15" customHeight="1" x14ac:dyDescent="0.2"/>
    <row r="445" s="3" customFormat="1" ht="15" customHeight="1" x14ac:dyDescent="0.2"/>
    <row r="446" s="3" customFormat="1" ht="15" customHeight="1" x14ac:dyDescent="0.2"/>
    <row r="447" s="3" customFormat="1" ht="15" customHeight="1" x14ac:dyDescent="0.2"/>
    <row r="448" s="3" customFormat="1" ht="15" customHeight="1" x14ac:dyDescent="0.2"/>
    <row r="449" s="3" customFormat="1" ht="15" customHeight="1" x14ac:dyDescent="0.2"/>
    <row r="450" s="3" customFormat="1" ht="15" customHeight="1" x14ac:dyDescent="0.2"/>
    <row r="451" s="3" customFormat="1" ht="15" customHeight="1" x14ac:dyDescent="0.2"/>
    <row r="452" s="3" customFormat="1" ht="15" customHeight="1" x14ac:dyDescent="0.2"/>
    <row r="453" s="3" customFormat="1" ht="15" customHeight="1" x14ac:dyDescent="0.2"/>
    <row r="454" s="3" customFormat="1" ht="15" customHeight="1" x14ac:dyDescent="0.2"/>
    <row r="455" s="3" customFormat="1" ht="15" customHeight="1" x14ac:dyDescent="0.2"/>
    <row r="456" s="3" customFormat="1" ht="15" customHeight="1" x14ac:dyDescent="0.2"/>
    <row r="457" s="3" customFormat="1" ht="15" customHeight="1" x14ac:dyDescent="0.2"/>
    <row r="458" s="3" customFormat="1" ht="15" customHeight="1" x14ac:dyDescent="0.2"/>
    <row r="459" s="3" customFormat="1" ht="15" customHeight="1" x14ac:dyDescent="0.2"/>
    <row r="460" s="3" customFormat="1" ht="15" customHeight="1" x14ac:dyDescent="0.2"/>
    <row r="461" s="3" customFormat="1" ht="15" customHeight="1" x14ac:dyDescent="0.2"/>
    <row r="462" s="3" customFormat="1" ht="15" customHeight="1" x14ac:dyDescent="0.2"/>
    <row r="463" s="3" customFormat="1" ht="15" customHeight="1" x14ac:dyDescent="0.2"/>
    <row r="464" s="3" customFormat="1" ht="15" customHeight="1" x14ac:dyDescent="0.2"/>
    <row r="465" s="3" customFormat="1" ht="15" customHeight="1" x14ac:dyDescent="0.2"/>
    <row r="466" s="3" customFormat="1" ht="15" customHeight="1" x14ac:dyDescent="0.2"/>
    <row r="467" s="3" customFormat="1" ht="15" customHeight="1" x14ac:dyDescent="0.2"/>
    <row r="468" s="3" customFormat="1" ht="15" customHeight="1" x14ac:dyDescent="0.2"/>
    <row r="469" s="3" customFormat="1" ht="15" customHeight="1" x14ac:dyDescent="0.2"/>
    <row r="470" s="3" customFormat="1" ht="15" customHeight="1" x14ac:dyDescent="0.2"/>
    <row r="471" s="3" customFormat="1" ht="15" customHeight="1" x14ac:dyDescent="0.2"/>
    <row r="472" s="3" customFormat="1" ht="15" customHeight="1" x14ac:dyDescent="0.2"/>
    <row r="473" s="3" customFormat="1" ht="15" customHeight="1" x14ac:dyDescent="0.2"/>
    <row r="474" s="3" customFormat="1" ht="15" customHeight="1" x14ac:dyDescent="0.2"/>
    <row r="475" s="3" customFormat="1" ht="15" customHeight="1" x14ac:dyDescent="0.2"/>
    <row r="476" s="3" customFormat="1" ht="15" customHeight="1" x14ac:dyDescent="0.2"/>
    <row r="477" s="3" customFormat="1" ht="15" customHeight="1" x14ac:dyDescent="0.2"/>
    <row r="478" s="3" customFormat="1" ht="15" customHeight="1" x14ac:dyDescent="0.2"/>
    <row r="479" s="3" customFormat="1" ht="15" customHeight="1" x14ac:dyDescent="0.2"/>
    <row r="480" s="3" customFormat="1" ht="15" customHeight="1" x14ac:dyDescent="0.2"/>
    <row r="481" s="3" customFormat="1" ht="15" customHeight="1" x14ac:dyDescent="0.2"/>
    <row r="482" s="3" customFormat="1" ht="15" customHeight="1" x14ac:dyDescent="0.2"/>
    <row r="483" s="3" customFormat="1" ht="15" customHeight="1" x14ac:dyDescent="0.2"/>
    <row r="484" s="3" customFormat="1" ht="15" customHeight="1" x14ac:dyDescent="0.2"/>
    <row r="485" s="3" customFormat="1" ht="15" customHeight="1" x14ac:dyDescent="0.2"/>
    <row r="486" s="3" customFormat="1" ht="15" customHeight="1" x14ac:dyDescent="0.2"/>
    <row r="487" s="3" customFormat="1" ht="15" customHeight="1" x14ac:dyDescent="0.2"/>
    <row r="488" s="3" customFormat="1" ht="15" customHeight="1" x14ac:dyDescent="0.2"/>
    <row r="489" s="3" customFormat="1" ht="15" customHeight="1" x14ac:dyDescent="0.2"/>
    <row r="490" s="3" customFormat="1" ht="15" customHeight="1" x14ac:dyDescent="0.2"/>
    <row r="491" s="3" customFormat="1" ht="15" customHeight="1" x14ac:dyDescent="0.2"/>
    <row r="492" s="3" customFormat="1" ht="15" customHeight="1" x14ac:dyDescent="0.2"/>
    <row r="493" s="3" customFormat="1" ht="15" customHeight="1" x14ac:dyDescent="0.2"/>
    <row r="494" s="3" customFormat="1" ht="15" customHeight="1" x14ac:dyDescent="0.2"/>
    <row r="495" s="3" customFormat="1" ht="15" customHeight="1" x14ac:dyDescent="0.2"/>
    <row r="496" s="3" customFormat="1" ht="15" customHeight="1" x14ac:dyDescent="0.2"/>
    <row r="497" s="3" customFormat="1" ht="15" customHeight="1" x14ac:dyDescent="0.2"/>
    <row r="498" s="3" customFormat="1" ht="15" customHeight="1" x14ac:dyDescent="0.2"/>
    <row r="499" s="3" customFormat="1" ht="15" customHeight="1" x14ac:dyDescent="0.2"/>
    <row r="500" s="3" customFormat="1" ht="15" customHeight="1" x14ac:dyDescent="0.2"/>
    <row r="501" s="3" customFormat="1" ht="15" customHeight="1" x14ac:dyDescent="0.2"/>
    <row r="502" s="3" customFormat="1" ht="15" customHeight="1" x14ac:dyDescent="0.2"/>
    <row r="503" s="3" customFormat="1" ht="15" customHeight="1" x14ac:dyDescent="0.2"/>
    <row r="504" s="3" customFormat="1" ht="15" customHeight="1" x14ac:dyDescent="0.2"/>
    <row r="505" s="3" customFormat="1" ht="15" customHeight="1" x14ac:dyDescent="0.2"/>
    <row r="506" s="3" customFormat="1" ht="15" customHeight="1" x14ac:dyDescent="0.2"/>
    <row r="507" s="3" customFormat="1" ht="15" customHeight="1" x14ac:dyDescent="0.2"/>
    <row r="508" s="3" customFormat="1" ht="15" customHeight="1" x14ac:dyDescent="0.2"/>
    <row r="509" s="3" customFormat="1" ht="15" customHeight="1" x14ac:dyDescent="0.2"/>
    <row r="510" s="3" customFormat="1" ht="15" customHeight="1" x14ac:dyDescent="0.2"/>
    <row r="511" s="3" customFormat="1" ht="15" customHeight="1" x14ac:dyDescent="0.2"/>
    <row r="512" s="3" customFormat="1" ht="15" customHeight="1" x14ac:dyDescent="0.2"/>
    <row r="513" s="3" customFormat="1" ht="15" customHeight="1" x14ac:dyDescent="0.2"/>
    <row r="514" s="3" customFormat="1" ht="15" customHeight="1" x14ac:dyDescent="0.2"/>
    <row r="515" s="3" customFormat="1" ht="15" customHeight="1" x14ac:dyDescent="0.2"/>
    <row r="516" s="3" customFormat="1" ht="15" customHeight="1" x14ac:dyDescent="0.2"/>
  </sheetData>
  <sheetProtection password="CF87" sheet="1" objects="1" scenarios="1"/>
  <mergeCells count="131">
    <mergeCell ref="A33:A35"/>
    <mergeCell ref="D33:D35"/>
    <mergeCell ref="A53:D55"/>
    <mergeCell ref="B81:B82"/>
    <mergeCell ref="B83:B84"/>
    <mergeCell ref="C59:C60"/>
    <mergeCell ref="C61:C62"/>
    <mergeCell ref="C63:C64"/>
    <mergeCell ref="C65:C66"/>
    <mergeCell ref="C67:C68"/>
    <mergeCell ref="C69:C70"/>
    <mergeCell ref="C71:C72"/>
    <mergeCell ref="C73:C74"/>
    <mergeCell ref="C77:C78"/>
    <mergeCell ref="C79:C80"/>
    <mergeCell ref="C81:C82"/>
    <mergeCell ref="C83:C84"/>
    <mergeCell ref="B77:B78"/>
    <mergeCell ref="B79:B80"/>
    <mergeCell ref="B59:B60"/>
    <mergeCell ref="B61:B62"/>
    <mergeCell ref="B63:B64"/>
    <mergeCell ref="B65:B66"/>
    <mergeCell ref="B67:B68"/>
    <mergeCell ref="B73:B74"/>
    <mergeCell ref="B75:B76"/>
    <mergeCell ref="B57:B58"/>
    <mergeCell ref="AO53:AP55"/>
    <mergeCell ref="E53:G53"/>
    <mergeCell ref="H53:S53"/>
    <mergeCell ref="AF53:AN53"/>
    <mergeCell ref="AI54:AK54"/>
    <mergeCell ref="AL54:AN54"/>
    <mergeCell ref="AF54:AH54"/>
    <mergeCell ref="Z54:AB54"/>
    <mergeCell ref="E54:G54"/>
    <mergeCell ref="H54:J54"/>
    <mergeCell ref="K54:M54"/>
    <mergeCell ref="N54:P54"/>
    <mergeCell ref="C75:C76"/>
    <mergeCell ref="C57:C58"/>
    <mergeCell ref="Q54:S54"/>
    <mergeCell ref="T54:V54"/>
    <mergeCell ref="AC54:AE54"/>
    <mergeCell ref="T53:AE53"/>
    <mergeCell ref="W54:Y54"/>
    <mergeCell ref="B71:B72"/>
    <mergeCell ref="AF33:AN33"/>
    <mergeCell ref="L45:M45"/>
    <mergeCell ref="L47:Q47"/>
    <mergeCell ref="I47:K47"/>
    <mergeCell ref="R47:S47"/>
    <mergeCell ref="E43:O43"/>
    <mergeCell ref="L44:Y44"/>
    <mergeCell ref="J44:K44"/>
    <mergeCell ref="E44:F44"/>
    <mergeCell ref="P43:Q43"/>
    <mergeCell ref="Z44:AA44"/>
    <mergeCell ref="AL34:AN34"/>
    <mergeCell ref="Y37:AL37"/>
    <mergeCell ref="AM37:AN37"/>
    <mergeCell ref="E37:U37"/>
    <mergeCell ref="V37:X37"/>
    <mergeCell ref="AI34:AK34"/>
    <mergeCell ref="AF34:AH34"/>
    <mergeCell ref="L46:Z46"/>
    <mergeCell ref="E46:I46"/>
    <mergeCell ref="W42:Y42"/>
    <mergeCell ref="Z42:AK42"/>
    <mergeCell ref="K42:V42"/>
    <mergeCell ref="AA46:AB46"/>
    <mergeCell ref="E33:G33"/>
    <mergeCell ref="H33:S33"/>
    <mergeCell ref="E34:G34"/>
    <mergeCell ref="H34:J34"/>
    <mergeCell ref="K34:M34"/>
    <mergeCell ref="N34:P34"/>
    <mergeCell ref="Q34:S34"/>
    <mergeCell ref="T33:AE33"/>
    <mergeCell ref="T34:V34"/>
    <mergeCell ref="AC34:AE34"/>
    <mergeCell ref="W34:Y34"/>
    <mergeCell ref="Z34:AB34"/>
    <mergeCell ref="B69:B70"/>
    <mergeCell ref="AC39:AD39"/>
    <mergeCell ref="E41:T41"/>
    <mergeCell ref="U41:V41"/>
    <mergeCell ref="M39:AB39"/>
    <mergeCell ref="E39:G39"/>
    <mergeCell ref="E50:P50"/>
    <mergeCell ref="E38:H38"/>
    <mergeCell ref="I38:T38"/>
    <mergeCell ref="U38:V38"/>
    <mergeCell ref="W38:AN38"/>
    <mergeCell ref="AL42:AM42"/>
    <mergeCell ref="E49:P49"/>
    <mergeCell ref="H44:I44"/>
    <mergeCell ref="E45:K45"/>
    <mergeCell ref="H39:L39"/>
    <mergeCell ref="E47:H47"/>
    <mergeCell ref="E48:F48"/>
    <mergeCell ref="G48:H48"/>
    <mergeCell ref="G42:J42"/>
    <mergeCell ref="J46:K46"/>
    <mergeCell ref="I48:AN48"/>
    <mergeCell ref="AE39:AN39"/>
    <mergeCell ref="E40:AF40"/>
    <mergeCell ref="AG40:AN40"/>
    <mergeCell ref="A9:I9"/>
    <mergeCell ref="A25:N25"/>
    <mergeCell ref="A26:L26"/>
    <mergeCell ref="A29:D29"/>
    <mergeCell ref="AO85:AP85"/>
    <mergeCell ref="AO90:AP90"/>
    <mergeCell ref="AO92:AP92"/>
    <mergeCell ref="E92:G92"/>
    <mergeCell ref="H92:S92"/>
    <mergeCell ref="T92:AE92"/>
    <mergeCell ref="AF92:AN92"/>
    <mergeCell ref="AF90:AH90"/>
    <mergeCell ref="AI90:AK90"/>
    <mergeCell ref="AL90:AN90"/>
    <mergeCell ref="T90:V90"/>
    <mergeCell ref="W90:Y90"/>
    <mergeCell ref="Z90:AB90"/>
    <mergeCell ref="AC90:AE90"/>
    <mergeCell ref="E90:G90"/>
    <mergeCell ref="H90:J90"/>
    <mergeCell ref="K90:M90"/>
    <mergeCell ref="N90:P90"/>
    <mergeCell ref="Q90:S90"/>
  </mergeCells>
  <phoneticPr fontId="1" type="noConversion"/>
  <dataValidations count="3">
    <dataValidation type="list" allowBlank="1" showInputMessage="1" showErrorMessage="1" sqref="B57:B58">
      <formula1>$B$13</formula1>
    </dataValidation>
    <dataValidation type="list" allowBlank="1" showInputMessage="1" showErrorMessage="1" sqref="B59:B60">
      <formula1>$B$14</formula1>
    </dataValidation>
    <dataValidation type="list" allowBlank="1" showInputMessage="1" showErrorMessage="1" sqref="B61 B83 B81 B79 B77 B75 B73 B71 B69 B67 B65 B63">
      <formula1>$B$13:$B$23</formula1>
    </dataValidation>
  </dataValidations>
  <pageMargins left="0.4" right="0.4" top="0.5" bottom="0.5" header="0.5" footer="0.5"/>
  <pageSetup paperSize="17" scale="1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opLeftCell="A4" workbookViewId="0">
      <selection activeCell="A5" sqref="A5"/>
    </sheetView>
  </sheetViews>
  <sheetFormatPr defaultRowHeight="12.75" x14ac:dyDescent="0.2"/>
  <sheetData>
    <row r="3" spans="1:1" x14ac:dyDescent="0.2">
      <c r="A3" s="1" t="s">
        <v>60</v>
      </c>
    </row>
    <row r="4" spans="1:1" x14ac:dyDescent="0.2">
      <c r="A4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Resources </vt:lpstr>
      <vt:lpstr>Sheet1</vt:lpstr>
      <vt:lpstr>'Resources '!Print_Area</vt:lpstr>
      <vt:lpstr>'Resources '!Print_Titles</vt:lpstr>
    </vt:vector>
  </TitlesOfParts>
  <Company>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Fontana, Luz</dc:creator>
  <cp:lastModifiedBy>Sikander Zuberi</cp:lastModifiedBy>
  <cp:lastPrinted>2018-09-04T11:37:09Z</cp:lastPrinted>
  <dcterms:created xsi:type="dcterms:W3CDTF">2010-02-07T22:07:46Z</dcterms:created>
  <dcterms:modified xsi:type="dcterms:W3CDTF">2018-09-13T17:04:56Z</dcterms:modified>
</cp:coreProperties>
</file>