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rocurement_all\SDVOB Reporting\HRPT Website Updates\01-05.2020\"/>
    </mc:Choice>
  </mc:AlternateContent>
  <bookViews>
    <workbookView xWindow="0" yWindow="0" windowWidth="19200" windowHeight="11070"/>
  </bookViews>
  <sheets>
    <sheet name="Sheet1" sheetId="1" r:id="rId1"/>
  </sheets>
  <definedNames>
    <definedName name="_xlnm.Print_Area" localSheetId="0">Sheet1!$A$3:$I$54</definedName>
    <definedName name="_xlnm.Print_Titles" localSheetId="0">Sheet1!$24:$24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0" i="1" l="1"/>
  <c r="C61" i="1"/>
  <c r="C56" i="1"/>
  <c r="C55" i="1"/>
  <c r="C57" i="1"/>
</calcChain>
</file>

<file path=xl/sharedStrings.xml><?xml version="1.0" encoding="utf-8"?>
<sst xmlns="http://schemas.openxmlformats.org/spreadsheetml/2006/main" count="393" uniqueCount="182">
  <si>
    <t>New York State Service-Disabled Veteran-Owned Business Act (SDVOB Act)</t>
  </si>
  <si>
    <t>Title:</t>
  </si>
  <si>
    <t>Email Address:</t>
  </si>
  <si>
    <t>Agency Name:</t>
  </si>
  <si>
    <t>(1) Description of Contract Scope</t>
  </si>
  <si>
    <t xml:space="preserve">     Construction</t>
  </si>
  <si>
    <t xml:space="preserve">     Non-Construction</t>
  </si>
  <si>
    <t xml:space="preserve">     Commodities</t>
  </si>
  <si>
    <t xml:space="preserve">     Services</t>
  </si>
  <si>
    <t xml:space="preserve">     Services &amp; Commodities</t>
  </si>
  <si>
    <t>(2) Description of Approved Waiver</t>
  </si>
  <si>
    <t xml:space="preserve">     SDVOBs were unresponsive</t>
  </si>
  <si>
    <t xml:space="preserve">     Insufficient subcontracting opportunities</t>
  </si>
  <si>
    <t xml:space="preserve">     Specialized work/knowledge/equipment required</t>
  </si>
  <si>
    <t xml:space="preserve">     Location impacted availability</t>
  </si>
  <si>
    <t xml:space="preserve">     SDVOBs responded to soliciation but declined to bid</t>
  </si>
  <si>
    <t xml:space="preserve">     Change in timeline affected SDVOB utilization and availability</t>
  </si>
  <si>
    <t xml:space="preserve">     SDVOBs bid(s) were too high compared to non-SDVOB</t>
  </si>
  <si>
    <t xml:space="preserve">     No SDVOB waiver requested</t>
  </si>
  <si>
    <t xml:space="preserve">     Other</t>
  </si>
  <si>
    <t>Date</t>
  </si>
  <si>
    <t>Contract Number</t>
  </si>
  <si>
    <t>Prime Contractor Name</t>
  </si>
  <si>
    <t>SDVOB Certified Subcontractor Name</t>
  </si>
  <si>
    <t>(1) Description of Subcontract Scope</t>
  </si>
  <si>
    <t xml:space="preserve">     Change in budget and/or phasing limited scope for subcontracting</t>
  </si>
  <si>
    <t>A4724</t>
  </si>
  <si>
    <t>A4820</t>
  </si>
  <si>
    <t>A4900</t>
  </si>
  <si>
    <t>C4891</t>
  </si>
  <si>
    <t>C4877</t>
  </si>
  <si>
    <t>Waivers:</t>
  </si>
  <si>
    <t>Skanska USA Building Inc.</t>
  </si>
  <si>
    <t>Services</t>
  </si>
  <si>
    <t>No SDVOB Waiver requested</t>
  </si>
  <si>
    <t>Invictus Engineering, P.C.</t>
  </si>
  <si>
    <t xml:space="preserve">Gilbane Building Company </t>
  </si>
  <si>
    <t>Melk Urban Design LLC</t>
  </si>
  <si>
    <t xml:space="preserve">W. Allen Engineering PLLC </t>
  </si>
  <si>
    <t>Construction</t>
  </si>
  <si>
    <t>Insufficient subcontracting opportunities</t>
  </si>
  <si>
    <t>Original 
Contract Amount</t>
  </si>
  <si>
    <t>A4901</t>
  </si>
  <si>
    <t>Contract Start</t>
  </si>
  <si>
    <t>Contract End</t>
  </si>
  <si>
    <t xml:space="preserve">Hudson River Park Trust </t>
  </si>
  <si>
    <t>Gilbane Building Company-McKissack &amp; McKissack a Joint Venture</t>
  </si>
  <si>
    <t>C4838</t>
  </si>
  <si>
    <t>Kelco Construction Inc.</t>
  </si>
  <si>
    <t>A4878</t>
  </si>
  <si>
    <t>Skanska USA Building, Inc</t>
  </si>
  <si>
    <t>M4957</t>
  </si>
  <si>
    <t>Yaboo Fence Co., Inc</t>
  </si>
  <si>
    <t>C4871</t>
  </si>
  <si>
    <t>Phoenix Marine Co De LLC</t>
  </si>
  <si>
    <t>G4952</t>
  </si>
  <si>
    <t>Partner Productions, Inc.</t>
  </si>
  <si>
    <t>C4203</t>
  </si>
  <si>
    <t>Deborah Bradley Construction &amp; Management Services, Inc.</t>
  </si>
  <si>
    <t>Steven Dubner Landscaping, Inc.</t>
  </si>
  <si>
    <t>C4845</t>
  </si>
  <si>
    <t>C4727</t>
  </si>
  <si>
    <t>A4980</t>
  </si>
  <si>
    <t>Change in budget and/or phasing limited scope for subcontracting</t>
  </si>
  <si>
    <t xml:space="preserve">Insufficient subcontracting opportunities/ Specialized work/knowledge/equipment required </t>
  </si>
  <si>
    <t>MWBE Prime/ Insufficient subcontracting opportunities</t>
  </si>
  <si>
    <t>Trevcon Construction Inc.</t>
  </si>
  <si>
    <t>A5029</t>
  </si>
  <si>
    <t>A4744</t>
  </si>
  <si>
    <t>A4981</t>
  </si>
  <si>
    <t>Torvelsen Consulting</t>
  </si>
  <si>
    <t>A4989</t>
  </si>
  <si>
    <t>A4639</t>
  </si>
  <si>
    <t>M5069</t>
  </si>
  <si>
    <t>O&amp;S Associates Inc.</t>
  </si>
  <si>
    <t>Front Line Consulting</t>
  </si>
  <si>
    <t>New York Engineers</t>
  </si>
  <si>
    <t>Middleton Construction Consulting</t>
  </si>
  <si>
    <t>James Corner Field Operations, LLC</t>
  </si>
  <si>
    <t>Stantec Consulting Services, Inc.</t>
  </si>
  <si>
    <t>Hunter Roberts Construction Group</t>
  </si>
  <si>
    <t>NY Asphalt, Inc.</t>
  </si>
  <si>
    <t>Lomma Construction Corp.</t>
  </si>
  <si>
    <t>M5030</t>
  </si>
  <si>
    <t>C4873</t>
  </si>
  <si>
    <t>C4874</t>
  </si>
  <si>
    <t>C4994</t>
  </si>
  <si>
    <t>M5031</t>
  </si>
  <si>
    <t>C4962</t>
  </si>
  <si>
    <t>M5035</t>
  </si>
  <si>
    <t>G5062</t>
  </si>
  <si>
    <t>C4963</t>
  </si>
  <si>
    <t>C4964</t>
  </si>
  <si>
    <t>M5065</t>
  </si>
  <si>
    <t>C4891 A,B,D</t>
  </si>
  <si>
    <t>M5032</t>
  </si>
  <si>
    <t>G5066</t>
  </si>
  <si>
    <t>G5073</t>
  </si>
  <si>
    <t>HighRoad Press, LLC</t>
  </si>
  <si>
    <t xml:space="preserve">Steven Dubner Landscaping, Inc. </t>
  </si>
  <si>
    <t>C4891C</t>
  </si>
  <si>
    <t>E-J Electric Installation Company</t>
  </si>
  <si>
    <t>County Fire, Inc.</t>
  </si>
  <si>
    <t>Conway Marine Construction</t>
  </si>
  <si>
    <t>Lumar Doors, Inc.</t>
  </si>
  <si>
    <t>Reicon Group, LLC</t>
  </si>
  <si>
    <t>HHJR Construction Ltd.</t>
  </si>
  <si>
    <t>Venus Fire Protection &amp; Safety Services, Inc.</t>
  </si>
  <si>
    <t xml:space="preserve">Specialized work/knowledge/equipment required/ Insufficient subcontracting opportunities </t>
  </si>
  <si>
    <t>Insufficient subcontracting opportunities / Specialized work/knowledge/equipment required</t>
  </si>
  <si>
    <t>M. Cohen &amp; Sons, Inc.</t>
  </si>
  <si>
    <t xml:space="preserve">     Lack of SDVOBs available</t>
  </si>
  <si>
    <t>MWBE Prime / Insufficient subcontracting opportunities</t>
  </si>
  <si>
    <t>MWBE Prime /  Lack of SDVOBs available</t>
  </si>
  <si>
    <t>Lack of SDVOBs available / Insufficient subcontracting opportunities / Specialized work/knowledge/equipment required</t>
  </si>
  <si>
    <t>Lack of SDVOBs available</t>
  </si>
  <si>
    <t xml:space="preserve">None </t>
  </si>
  <si>
    <t xml:space="preserve">Rockland Tree Expert Co. dba Wickes Arborists </t>
  </si>
  <si>
    <t>G5033</t>
  </si>
  <si>
    <t>A4878A</t>
  </si>
  <si>
    <t>C5068</t>
  </si>
  <si>
    <t>M4979</t>
  </si>
  <si>
    <t>Conway Marine Construction, Inc. (Pre-solicitation Waiver)</t>
  </si>
  <si>
    <t xml:space="preserve"> Simpson &amp; Brown, Inc. (Pre-solicitation Waiver)</t>
  </si>
  <si>
    <t>Partner Productions, Inc. (Pre-solicitation Waiver)</t>
  </si>
  <si>
    <t>New Knowledge Organization Ltd. (Pre- solicitation Waiver)</t>
  </si>
  <si>
    <r>
      <t> </t>
    </r>
    <r>
      <rPr>
        <sz val="11"/>
        <color rgb="FF000000"/>
        <rFont val="Calibri"/>
        <family val="2"/>
        <scheme val="minor"/>
      </rPr>
      <t>Deborah Bradley Construction &amp; Management Services, Inc.</t>
    </r>
  </si>
  <si>
    <t>Prestige Stone &amp; Pavers Corp.</t>
  </si>
  <si>
    <t>EFPR Group, CPA, PLLC</t>
  </si>
  <si>
    <t>RJ Williams Group, PLLC</t>
  </si>
  <si>
    <t>Specialized work/knowledge/equipment required</t>
  </si>
  <si>
    <t>A4362</t>
  </si>
  <si>
    <t>Moffat &amp; Nichols</t>
  </si>
  <si>
    <t>Invictus Engineering, P.C.;
W. Allen Engineering PLLC</t>
  </si>
  <si>
    <t>A5088A</t>
  </si>
  <si>
    <t>Armand Corp.</t>
  </si>
  <si>
    <t>A5088B</t>
  </si>
  <si>
    <t>M5072</t>
  </si>
  <si>
    <t>City Store Gates Manufacturing Corp.</t>
  </si>
  <si>
    <t>C4984</t>
  </si>
  <si>
    <t>C4985</t>
  </si>
  <si>
    <t>G5119</t>
  </si>
  <si>
    <t xml:space="preserve">Website Redesign </t>
  </si>
  <si>
    <t xml:space="preserve">   Other: SDVOB pricing was too high in comparison to self-performing</t>
  </si>
  <si>
    <t>Services/Consultants</t>
  </si>
  <si>
    <t>Approved Utilization Plans/Waivers, Fiscal Years 2018-20</t>
  </si>
  <si>
    <t>Barbara Olasanoye</t>
  </si>
  <si>
    <t>Compliance Manager</t>
  </si>
  <si>
    <t>BOlasanoye@hrpt.ny.gov</t>
  </si>
  <si>
    <t>A4898</t>
  </si>
  <si>
    <t>A5098</t>
  </si>
  <si>
    <t>Hayduk Engineering LLC</t>
  </si>
  <si>
    <t xml:space="preserve"> Abel Bainnson Butz LLP</t>
  </si>
  <si>
    <t>C5121</t>
  </si>
  <si>
    <t>C4794</t>
  </si>
  <si>
    <t>Insufficient subcontracting opportunities/ Specialized work/knowledge/equipment required</t>
  </si>
  <si>
    <t>Other/ Insufficient subcontracting opportunities</t>
  </si>
  <si>
    <t>Insufficient subcontracting opportunities/ Lack of SDVOBs available</t>
  </si>
  <si>
    <t xml:space="preserve">Trevcon Construction Company, Inc. </t>
  </si>
  <si>
    <t xml:space="preserve">Reicon Group, LLC </t>
  </si>
  <si>
    <t xml:space="preserve">Athletic Fields of America, Inc. </t>
  </si>
  <si>
    <t xml:space="preserve">Pace Plumbing Corp. </t>
  </si>
  <si>
    <t>M5181</t>
  </si>
  <si>
    <t xml:space="preserve">     Lack of SDVOBs available/ Insufficient subcontracting opportunities/ Specialized work/knowledge/equipment required/ Location impacted availability</t>
  </si>
  <si>
    <t>R5187</t>
  </si>
  <si>
    <t>R5185</t>
  </si>
  <si>
    <t>C5172</t>
  </si>
  <si>
    <t>PETER J CATANZARO INC</t>
  </si>
  <si>
    <t>Bond Schoeneck &amp; King PLLC</t>
  </si>
  <si>
    <t xml:space="preserve">Carter Ledyard &amp; Milburn LLP </t>
  </si>
  <si>
    <t xml:space="preserve">Structural Preservation Systems, LLC </t>
  </si>
  <si>
    <t>M5168</t>
  </si>
  <si>
    <t xml:space="preserve"> EZ Docks Unlimited LLC</t>
  </si>
  <si>
    <t xml:space="preserve"> Lack of SDVOBs available</t>
  </si>
  <si>
    <t>Lack of SDVOBs available/ Insufficient subcontracting opportunities</t>
  </si>
  <si>
    <t>R5190</t>
  </si>
  <si>
    <t>Rozario Touma, P.C.</t>
  </si>
  <si>
    <t>Tully Rinckey PLLC</t>
  </si>
  <si>
    <t>Holland &amp; Knight</t>
  </si>
  <si>
    <t>R5188</t>
  </si>
  <si>
    <t xml:space="preserve">     SDVOBs were unresponsive / Insufficient subcontracting opportunities</t>
  </si>
  <si>
    <t>SDVOB Compliance 
Agency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</si>
</sst>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;@"/>
    <numFmt numFmtId="165" formatCode="m/d/yyyy;@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2" borderId="15" xfId="2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4" fontId="0" fillId="0" borderId="9" xfId="0" applyNumberFormat="1" applyFont="1" applyBorder="1" applyAlignment="1">
      <alignment horizontal="center"/>
    </xf>
    <xf numFmtId="14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165" fontId="4" fillId="0" borderId="9" xfId="0" applyNumberFormat="1" applyFont="1" applyFill="1" applyBorder="1" applyAlignment="1">
      <alignment horizontal="center" shrinkToFit="1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166" fontId="0" fillId="2" borderId="0" xfId="0" applyNumberFormat="1" applyFill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9" xfId="0" applyNumberFormat="1" applyFont="1" applyFill="1" applyBorder="1" applyAlignment="1">
      <alignment horizontal="center"/>
    </xf>
    <xf numFmtId="166" fontId="0" fillId="2" borderId="9" xfId="1" applyNumberFormat="1" applyFont="1" applyFill="1" applyBorder="1" applyAlignment="1">
      <alignment horizontal="center"/>
    </xf>
    <xf numFmtId="166" fontId="1" fillId="2" borderId="9" xfId="1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 shrinkToFit="1"/>
    </xf>
    <xf numFmtId="166" fontId="0" fillId="2" borderId="9" xfId="0" applyNumberForma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66" fontId="0" fillId="0" borderId="9" xfId="0" applyNumberFormat="1" applyBorder="1" applyAlignment="1">
      <alignment horizontal="center" wrapText="1"/>
    </xf>
    <xf numFmtId="0" fontId="0" fillId="2" borderId="9" xfId="0" applyFont="1" applyFill="1" applyBorder="1" applyAlignment="1">
      <alignment horizontal="center"/>
    </xf>
    <xf numFmtId="166" fontId="2" fillId="3" borderId="9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" fillId="2" borderId="0" xfId="0" applyFont="1" applyFill="1"/>
    <xf numFmtId="0" fontId="7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164" fontId="4" fillId="2" borderId="9" xfId="0" applyNumberFormat="1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15" fontId="0" fillId="2" borderId="21" xfId="0" applyNumberFormat="1" applyFill="1" applyBorder="1" applyAlignment="1">
      <alignment horizontal="center" wrapText="1"/>
    </xf>
    <xf numFmtId="15" fontId="0" fillId="2" borderId="22" xfId="0" applyNumberFormat="1" applyFill="1" applyBorder="1" applyAlignment="1">
      <alignment horizontal="center" wrapText="1"/>
    </xf>
    <xf numFmtId="15" fontId="0" fillId="2" borderId="23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27" xfId="0" applyFont="1" applyFill="1" applyBorder="1" applyAlignment="1">
      <alignment horizontal="left" wrapTex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eb.hrpt.ny.gov/images/Email_Trust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119743</xdr:rowOff>
    </xdr:from>
    <xdr:to>
      <xdr:col>1</xdr:col>
      <xdr:colOff>895103</xdr:colOff>
      <xdr:row>1</xdr:row>
      <xdr:rowOff>504455</xdr:rowOff>
    </xdr:to>
    <xdr:pic>
      <xdr:nvPicPr>
        <xdr:cNvPr id="2" name="Picture 1" descr="http://web.hrpt.ny.gov/images/Email_Trust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9" y="119743"/>
          <a:ext cx="1548245" cy="569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lasanoye@hrpt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1"/>
  <sheetViews>
    <sheetView tabSelected="1" topLeftCell="A78" zoomScaleNormal="100" workbookViewId="0">
      <selection activeCell="B79" sqref="B79"/>
    </sheetView>
  </sheetViews>
  <sheetFormatPr defaultColWidth="9.140625" defaultRowHeight="15" x14ac:dyDescent="0.25"/>
  <cols>
    <col min="1" max="1" width="11.42578125" style="8" customWidth="1"/>
    <col min="2" max="2" width="37.140625" style="8" customWidth="1"/>
    <col min="3" max="3" width="13.28515625" style="8" customWidth="1"/>
    <col min="4" max="4" width="14.28515625" style="8" customWidth="1"/>
    <col min="5" max="5" width="16.7109375" style="35" customWidth="1"/>
    <col min="6" max="6" width="16.140625" style="8" customWidth="1"/>
    <col min="7" max="7" width="38" style="8" customWidth="1"/>
    <col min="8" max="8" width="28.140625" style="8" customWidth="1"/>
    <col min="9" max="9" width="31.140625" style="8" customWidth="1"/>
    <col min="10" max="10" width="0.140625" style="2" customWidth="1"/>
    <col min="11" max="13" width="9.140625" style="2"/>
    <col min="14" max="14" width="12.5703125" style="2" customWidth="1"/>
    <col min="15" max="16384" width="9.140625" style="2"/>
  </cols>
  <sheetData>
    <row r="2" spans="1:19" ht="55.15" customHeight="1" thickBot="1" x14ac:dyDescent="0.3"/>
    <row r="3" spans="1:19" ht="27" customHeight="1" x14ac:dyDescent="0.25">
      <c r="A3" s="62" t="s">
        <v>0</v>
      </c>
      <c r="B3" s="63"/>
      <c r="C3" s="63"/>
      <c r="D3" s="63"/>
      <c r="E3" s="63"/>
      <c r="F3" s="63"/>
      <c r="G3" s="63"/>
      <c r="H3" s="63"/>
      <c r="I3" s="6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9.899999999999999" customHeight="1" thickBot="1" x14ac:dyDescent="0.3">
      <c r="A4" s="65" t="s">
        <v>145</v>
      </c>
      <c r="B4" s="66"/>
      <c r="C4" s="66"/>
      <c r="D4" s="66"/>
      <c r="E4" s="66"/>
      <c r="F4" s="66"/>
      <c r="G4" s="66"/>
      <c r="H4" s="66"/>
      <c r="I4" s="67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6.899999999999999" customHeight="1" thickBot="1" x14ac:dyDescent="0.3">
      <c r="F5" s="9"/>
      <c r="G5" s="9"/>
      <c r="H5" s="9"/>
      <c r="I5" s="9"/>
      <c r="J5" s="3"/>
      <c r="K5" s="3"/>
      <c r="L5" s="3"/>
      <c r="M5" s="3"/>
    </row>
    <row r="6" spans="1:19" ht="30" x14ac:dyDescent="0.25">
      <c r="A6" s="24" t="s">
        <v>3</v>
      </c>
      <c r="B6" s="54" t="s">
        <v>45</v>
      </c>
      <c r="C6" s="55"/>
      <c r="D6" s="55"/>
      <c r="E6" s="56"/>
      <c r="F6" s="7"/>
      <c r="G6" s="53" t="s">
        <v>181</v>
      </c>
      <c r="H6" s="10" t="s">
        <v>146</v>
      </c>
      <c r="I6" s="9"/>
      <c r="J6" s="4"/>
      <c r="K6" s="4"/>
      <c r="L6" s="3"/>
      <c r="M6" s="3"/>
    </row>
    <row r="7" spans="1:19" ht="15.75" thickBot="1" x14ac:dyDescent="0.3">
      <c r="A7" s="25" t="s">
        <v>20</v>
      </c>
      <c r="B7" s="57">
        <v>43984</v>
      </c>
      <c r="C7" s="58"/>
      <c r="D7" s="58"/>
      <c r="E7" s="59"/>
      <c r="F7" s="9"/>
      <c r="G7" s="11" t="s">
        <v>1</v>
      </c>
      <c r="H7" s="12" t="s">
        <v>147</v>
      </c>
      <c r="I7" s="9"/>
      <c r="J7" s="4"/>
      <c r="K7" s="4"/>
      <c r="L7" s="4"/>
      <c r="M7" s="3"/>
    </row>
    <row r="8" spans="1:19" ht="15.75" thickBot="1" x14ac:dyDescent="0.3">
      <c r="A8" s="26"/>
      <c r="B8" s="83"/>
      <c r="C8" s="83"/>
      <c r="D8" s="83"/>
      <c r="E8" s="84"/>
      <c r="F8" s="13"/>
      <c r="G8" s="14" t="s">
        <v>2</v>
      </c>
      <c r="H8" s="15" t="s">
        <v>148</v>
      </c>
      <c r="I8" s="9"/>
      <c r="J8" s="4"/>
      <c r="K8" s="4"/>
      <c r="L8" s="4"/>
      <c r="M8" s="3"/>
    </row>
    <row r="9" spans="1:19" ht="15.75" thickBot="1" x14ac:dyDescent="0.3">
      <c r="A9" s="71" t="s">
        <v>4</v>
      </c>
      <c r="B9" s="72"/>
      <c r="C9" s="72"/>
      <c r="D9" s="72"/>
      <c r="E9" s="73"/>
      <c r="H9" s="9"/>
      <c r="I9" s="9"/>
      <c r="J9" s="3"/>
      <c r="K9" s="3"/>
      <c r="L9" s="3"/>
      <c r="M9" s="3"/>
      <c r="N9" s="3"/>
      <c r="O9" s="3"/>
    </row>
    <row r="10" spans="1:19" ht="15.75" thickBot="1" x14ac:dyDescent="0.3">
      <c r="A10" s="74" t="s">
        <v>5</v>
      </c>
      <c r="B10" s="75"/>
      <c r="C10" s="75"/>
      <c r="D10" s="75"/>
      <c r="E10" s="76"/>
      <c r="F10" s="9"/>
      <c r="G10" s="85" t="s">
        <v>10</v>
      </c>
      <c r="H10" s="86"/>
      <c r="I10" s="9"/>
      <c r="J10" s="4"/>
      <c r="K10" s="4"/>
      <c r="L10" s="4"/>
      <c r="M10" s="4"/>
      <c r="N10" s="4"/>
      <c r="O10" s="3"/>
    </row>
    <row r="11" spans="1:19" x14ac:dyDescent="0.25">
      <c r="A11" s="77" t="s">
        <v>6</v>
      </c>
      <c r="B11" s="78"/>
      <c r="C11" s="78"/>
      <c r="D11" s="78"/>
      <c r="E11" s="79"/>
      <c r="F11" s="9"/>
      <c r="G11" s="87" t="s">
        <v>111</v>
      </c>
      <c r="H11" s="88"/>
      <c r="I11" s="9"/>
      <c r="J11" s="4"/>
      <c r="K11" s="4"/>
      <c r="L11" s="4"/>
      <c r="M11" s="4"/>
      <c r="N11" s="4"/>
      <c r="O11" s="3"/>
    </row>
    <row r="12" spans="1:19" x14ac:dyDescent="0.25">
      <c r="A12" s="77" t="s">
        <v>7</v>
      </c>
      <c r="B12" s="78"/>
      <c r="C12" s="78"/>
      <c r="D12" s="78"/>
      <c r="E12" s="79"/>
      <c r="F12" s="9"/>
      <c r="G12" s="60" t="s">
        <v>11</v>
      </c>
      <c r="H12" s="61"/>
      <c r="I12" s="9"/>
      <c r="J12" s="4"/>
      <c r="K12" s="4"/>
      <c r="L12" s="4"/>
      <c r="M12" s="4"/>
      <c r="N12" s="4"/>
      <c r="O12" s="3"/>
    </row>
    <row r="13" spans="1:19" x14ac:dyDescent="0.25">
      <c r="A13" s="77" t="s">
        <v>8</v>
      </c>
      <c r="B13" s="78"/>
      <c r="C13" s="78"/>
      <c r="D13" s="78"/>
      <c r="E13" s="79"/>
      <c r="F13" s="9"/>
      <c r="G13" s="60" t="s">
        <v>12</v>
      </c>
      <c r="H13" s="61"/>
      <c r="I13" s="9"/>
      <c r="J13" s="4"/>
      <c r="K13" s="4"/>
      <c r="L13" s="4"/>
      <c r="M13" s="4"/>
      <c r="N13" s="4"/>
      <c r="O13" s="3"/>
    </row>
    <row r="14" spans="1:19" ht="15.75" thickBot="1" x14ac:dyDescent="0.3">
      <c r="A14" s="80" t="s">
        <v>9</v>
      </c>
      <c r="B14" s="81"/>
      <c r="C14" s="81"/>
      <c r="D14" s="81"/>
      <c r="E14" s="82"/>
      <c r="F14" s="9"/>
      <c r="G14" s="60" t="s">
        <v>13</v>
      </c>
      <c r="H14" s="61"/>
      <c r="I14" s="9"/>
      <c r="J14" s="4"/>
      <c r="K14" s="4"/>
      <c r="L14" s="4"/>
      <c r="M14" s="4"/>
      <c r="N14" s="4"/>
      <c r="O14" s="3"/>
    </row>
    <row r="15" spans="1:19" x14ac:dyDescent="0.25">
      <c r="A15" s="9"/>
      <c r="B15" s="9"/>
      <c r="C15" s="9"/>
      <c r="D15" s="9"/>
      <c r="E15" s="36"/>
      <c r="F15" s="9"/>
      <c r="G15" s="60" t="s">
        <v>14</v>
      </c>
      <c r="H15" s="61"/>
      <c r="I15" s="9"/>
      <c r="J15" s="4"/>
      <c r="K15" s="4"/>
      <c r="L15" s="4"/>
      <c r="M15" s="4"/>
      <c r="N15" s="4"/>
      <c r="O15" s="3"/>
    </row>
    <row r="16" spans="1:19" x14ac:dyDescent="0.25">
      <c r="A16" s="9"/>
      <c r="B16" s="9"/>
      <c r="C16" s="9"/>
      <c r="D16" s="9"/>
      <c r="E16" s="36"/>
      <c r="F16" s="9"/>
      <c r="G16" s="60" t="s">
        <v>15</v>
      </c>
      <c r="H16" s="61"/>
      <c r="I16" s="9"/>
      <c r="J16" s="4"/>
      <c r="K16" s="4"/>
      <c r="L16" s="4"/>
      <c r="M16" s="4"/>
      <c r="N16" s="4"/>
      <c r="O16" s="3"/>
    </row>
    <row r="17" spans="1:15" x14ac:dyDescent="0.25">
      <c r="A17" s="9"/>
      <c r="B17" s="9"/>
      <c r="C17" s="9"/>
      <c r="D17" s="9"/>
      <c r="E17" s="36"/>
      <c r="F17" s="9"/>
      <c r="G17" s="60" t="s">
        <v>25</v>
      </c>
      <c r="H17" s="61"/>
      <c r="I17" s="9"/>
      <c r="J17" s="4"/>
      <c r="K17" s="4"/>
      <c r="L17" s="4"/>
      <c r="M17" s="4"/>
      <c r="N17" s="4"/>
      <c r="O17" s="3"/>
    </row>
    <row r="18" spans="1:15" x14ac:dyDescent="0.25">
      <c r="G18" s="60" t="s">
        <v>16</v>
      </c>
      <c r="H18" s="61"/>
      <c r="I18" s="9"/>
      <c r="J18" s="4"/>
      <c r="K18" s="4"/>
      <c r="L18" s="4"/>
      <c r="M18" s="4"/>
      <c r="N18" s="4"/>
      <c r="O18" s="3"/>
    </row>
    <row r="19" spans="1:15" x14ac:dyDescent="0.25">
      <c r="G19" s="60" t="s">
        <v>17</v>
      </c>
      <c r="H19" s="61"/>
      <c r="I19" s="9"/>
      <c r="J19" s="4"/>
      <c r="K19" s="4"/>
      <c r="L19" s="4"/>
      <c r="M19" s="4"/>
      <c r="N19" s="4"/>
      <c r="O19" s="3"/>
    </row>
    <row r="20" spans="1:15" x14ac:dyDescent="0.25">
      <c r="G20" s="60" t="s">
        <v>18</v>
      </c>
      <c r="H20" s="61"/>
      <c r="I20" s="9"/>
      <c r="J20" s="4"/>
      <c r="K20" s="4"/>
      <c r="L20" s="4"/>
      <c r="M20" s="4"/>
      <c r="N20" s="4"/>
      <c r="O20" s="3"/>
    </row>
    <row r="21" spans="1:15" ht="15.75" thickBot="1" x14ac:dyDescent="0.3">
      <c r="G21" s="68" t="s">
        <v>19</v>
      </c>
      <c r="H21" s="69"/>
      <c r="I21" s="9"/>
      <c r="J21" s="4"/>
      <c r="K21" s="4"/>
      <c r="L21" s="4"/>
      <c r="M21" s="4"/>
      <c r="N21" s="4"/>
      <c r="O21" s="3"/>
    </row>
    <row r="22" spans="1:15" x14ac:dyDescent="0.25">
      <c r="G22" s="9"/>
      <c r="H22" s="9"/>
      <c r="I22" s="9"/>
      <c r="J22" s="4"/>
      <c r="K22" s="4"/>
      <c r="L22" s="4"/>
      <c r="M22" s="4"/>
      <c r="N22" s="4"/>
      <c r="O22" s="3"/>
    </row>
    <row r="23" spans="1:15" x14ac:dyDescent="0.25">
      <c r="G23" s="70"/>
      <c r="H23" s="70"/>
      <c r="I23" s="9"/>
      <c r="J23" s="4"/>
      <c r="K23" s="4"/>
      <c r="L23" s="4"/>
      <c r="M23" s="4"/>
      <c r="N23" s="4"/>
      <c r="O23" s="3"/>
    </row>
    <row r="24" spans="1:15" s="5" customFormat="1" ht="30.6" customHeight="1" x14ac:dyDescent="0.25">
      <c r="A24" s="28" t="s">
        <v>21</v>
      </c>
      <c r="B24" s="28" t="s">
        <v>22</v>
      </c>
      <c r="C24" s="28" t="s">
        <v>43</v>
      </c>
      <c r="D24" s="28" t="s">
        <v>44</v>
      </c>
      <c r="E24" s="46" t="s">
        <v>41</v>
      </c>
      <c r="F24" s="28" t="s">
        <v>4</v>
      </c>
      <c r="G24" s="28" t="s">
        <v>23</v>
      </c>
      <c r="H24" s="28" t="s">
        <v>24</v>
      </c>
      <c r="I24" s="28" t="s">
        <v>10</v>
      </c>
    </row>
    <row r="25" spans="1:15" ht="30" x14ac:dyDescent="0.25">
      <c r="A25" s="45" t="s">
        <v>131</v>
      </c>
      <c r="B25" s="17" t="s">
        <v>132</v>
      </c>
      <c r="C25" s="21">
        <v>42844</v>
      </c>
      <c r="D25" s="21">
        <v>44255</v>
      </c>
      <c r="E25" s="38">
        <v>4849294</v>
      </c>
      <c r="F25" s="17" t="s">
        <v>33</v>
      </c>
      <c r="G25" s="22" t="s">
        <v>133</v>
      </c>
      <c r="H25" s="17" t="s">
        <v>33</v>
      </c>
      <c r="I25" s="17" t="s">
        <v>34</v>
      </c>
    </row>
    <row r="26" spans="1:15" x14ac:dyDescent="0.25">
      <c r="A26" s="45" t="s">
        <v>72</v>
      </c>
      <c r="B26" s="27" t="s">
        <v>80</v>
      </c>
      <c r="C26" s="21">
        <v>43511</v>
      </c>
      <c r="D26" s="21">
        <v>44606</v>
      </c>
      <c r="E26" s="38">
        <v>739584</v>
      </c>
      <c r="F26" s="17" t="s">
        <v>33</v>
      </c>
      <c r="G26" s="22" t="s">
        <v>75</v>
      </c>
      <c r="H26" s="17" t="s">
        <v>33</v>
      </c>
      <c r="I26" s="17" t="s">
        <v>34</v>
      </c>
    </row>
    <row r="27" spans="1:15" x14ac:dyDescent="0.25">
      <c r="A27" s="17" t="s">
        <v>26</v>
      </c>
      <c r="B27" s="17" t="s">
        <v>32</v>
      </c>
      <c r="C27" s="16">
        <v>42706</v>
      </c>
      <c r="D27" s="16">
        <v>43741</v>
      </c>
      <c r="E27" s="38">
        <v>1241292</v>
      </c>
      <c r="F27" s="17" t="s">
        <v>33</v>
      </c>
      <c r="G27" s="17" t="s">
        <v>35</v>
      </c>
      <c r="H27" s="17" t="s">
        <v>33</v>
      </c>
      <c r="I27" s="17" t="s">
        <v>34</v>
      </c>
    </row>
    <row r="28" spans="1:15" ht="30" x14ac:dyDescent="0.25">
      <c r="A28" s="30" t="s">
        <v>68</v>
      </c>
      <c r="B28" s="17" t="s">
        <v>76</v>
      </c>
      <c r="C28" s="21">
        <v>42703</v>
      </c>
      <c r="D28" s="21">
        <v>43419</v>
      </c>
      <c r="E28" s="37">
        <v>830847</v>
      </c>
      <c r="F28" s="17" t="s">
        <v>33</v>
      </c>
      <c r="G28" s="22" t="s">
        <v>77</v>
      </c>
      <c r="H28" s="17" t="s">
        <v>33</v>
      </c>
      <c r="I28" s="17" t="s">
        <v>34</v>
      </c>
    </row>
    <row r="29" spans="1:15" x14ac:dyDescent="0.25">
      <c r="A29" s="17" t="s">
        <v>27</v>
      </c>
      <c r="B29" s="17" t="s">
        <v>36</v>
      </c>
      <c r="C29" s="16">
        <v>42912</v>
      </c>
      <c r="D29" s="16">
        <v>44008</v>
      </c>
      <c r="E29" s="38">
        <v>749632</v>
      </c>
      <c r="F29" s="17" t="s">
        <v>33</v>
      </c>
      <c r="G29" s="17" t="s">
        <v>35</v>
      </c>
      <c r="H29" s="17" t="s">
        <v>33</v>
      </c>
      <c r="I29" s="17" t="s">
        <v>34</v>
      </c>
    </row>
    <row r="30" spans="1:15" x14ac:dyDescent="0.25">
      <c r="A30" s="45" t="s">
        <v>119</v>
      </c>
      <c r="B30" s="22" t="s">
        <v>80</v>
      </c>
      <c r="C30" s="21">
        <v>43553</v>
      </c>
      <c r="D30" s="21">
        <v>44284</v>
      </c>
      <c r="E30" s="43">
        <v>1209169</v>
      </c>
      <c r="F30" s="17" t="s">
        <v>33</v>
      </c>
      <c r="G30" s="22" t="s">
        <v>35</v>
      </c>
      <c r="H30" s="17" t="s">
        <v>33</v>
      </c>
      <c r="I30" s="17" t="s">
        <v>34</v>
      </c>
    </row>
    <row r="31" spans="1:15" x14ac:dyDescent="0.25">
      <c r="A31" s="17" t="s">
        <v>28</v>
      </c>
      <c r="B31" s="17" t="s">
        <v>37</v>
      </c>
      <c r="C31" s="16">
        <v>43382</v>
      </c>
      <c r="D31" s="16">
        <v>44570</v>
      </c>
      <c r="E31" s="38">
        <v>2661947</v>
      </c>
      <c r="F31" s="17" t="s">
        <v>33</v>
      </c>
      <c r="G31" s="17" t="s">
        <v>38</v>
      </c>
      <c r="H31" s="17" t="s">
        <v>33</v>
      </c>
      <c r="I31" s="17" t="s">
        <v>34</v>
      </c>
    </row>
    <row r="32" spans="1:15" ht="30" x14ac:dyDescent="0.25">
      <c r="A32" s="17" t="s">
        <v>42</v>
      </c>
      <c r="B32" s="27" t="s">
        <v>46</v>
      </c>
      <c r="C32" s="23">
        <v>43255</v>
      </c>
      <c r="D32" s="23">
        <v>44043</v>
      </c>
      <c r="E32" s="40">
        <v>2436120</v>
      </c>
      <c r="F32" s="17" t="s">
        <v>33</v>
      </c>
      <c r="G32" s="18" t="s">
        <v>35</v>
      </c>
      <c r="H32" s="19" t="s">
        <v>33</v>
      </c>
      <c r="I32" s="17" t="s">
        <v>34</v>
      </c>
    </row>
    <row r="33" spans="1:9" ht="30" x14ac:dyDescent="0.25">
      <c r="A33" s="29" t="s">
        <v>62</v>
      </c>
      <c r="B33" s="29" t="s">
        <v>46</v>
      </c>
      <c r="C33" s="23">
        <v>43374</v>
      </c>
      <c r="D33" s="23">
        <v>43709</v>
      </c>
      <c r="E33" s="40">
        <v>322164</v>
      </c>
      <c r="F33" s="19" t="s">
        <v>33</v>
      </c>
      <c r="G33" s="19" t="s">
        <v>35</v>
      </c>
      <c r="H33" s="19" t="s">
        <v>33</v>
      </c>
      <c r="I33" s="17" t="s">
        <v>34</v>
      </c>
    </row>
    <row r="34" spans="1:9" x14ac:dyDescent="0.25">
      <c r="A34" s="30" t="s">
        <v>69</v>
      </c>
      <c r="B34" s="27" t="s">
        <v>78</v>
      </c>
      <c r="C34" s="21">
        <v>43511</v>
      </c>
      <c r="D34" s="21">
        <v>44972</v>
      </c>
      <c r="E34" s="39">
        <v>5300000</v>
      </c>
      <c r="F34" s="17" t="s">
        <v>33</v>
      </c>
      <c r="G34" s="22" t="s">
        <v>70</v>
      </c>
      <c r="H34" s="17" t="s">
        <v>33</v>
      </c>
      <c r="I34" s="17" t="s">
        <v>34</v>
      </c>
    </row>
    <row r="35" spans="1:9" x14ac:dyDescent="0.25">
      <c r="A35" s="30" t="s">
        <v>71</v>
      </c>
      <c r="B35" s="27" t="s">
        <v>79</v>
      </c>
      <c r="C35" s="21">
        <v>43473</v>
      </c>
      <c r="D35" s="21">
        <v>44569</v>
      </c>
      <c r="E35" s="37">
        <v>1500000</v>
      </c>
      <c r="F35" s="17" t="s">
        <v>33</v>
      </c>
      <c r="G35" s="22" t="s">
        <v>75</v>
      </c>
      <c r="H35" s="17" t="s">
        <v>33</v>
      </c>
      <c r="I35" s="17" t="s">
        <v>34</v>
      </c>
    </row>
    <row r="36" spans="1:9" x14ac:dyDescent="0.25">
      <c r="A36" s="33" t="s">
        <v>67</v>
      </c>
      <c r="B36" s="17" t="s">
        <v>74</v>
      </c>
      <c r="C36" s="20">
        <v>43497</v>
      </c>
      <c r="D36" s="20">
        <v>44044</v>
      </c>
      <c r="E36" s="38">
        <v>85000</v>
      </c>
      <c r="F36" s="17" t="s">
        <v>33</v>
      </c>
      <c r="G36" s="17" t="s">
        <v>75</v>
      </c>
      <c r="H36" s="17" t="s">
        <v>33</v>
      </c>
      <c r="I36" s="17" t="s">
        <v>34</v>
      </c>
    </row>
    <row r="37" spans="1:9" x14ac:dyDescent="0.25">
      <c r="A37" s="45" t="s">
        <v>134</v>
      </c>
      <c r="B37" s="17" t="s">
        <v>135</v>
      </c>
      <c r="C37" s="21">
        <v>43700</v>
      </c>
      <c r="D37" s="21">
        <v>44796</v>
      </c>
      <c r="E37" s="38">
        <v>450000</v>
      </c>
      <c r="F37" s="17" t="s">
        <v>33</v>
      </c>
      <c r="G37" s="22" t="s">
        <v>38</v>
      </c>
      <c r="H37" s="17" t="s">
        <v>33</v>
      </c>
      <c r="I37" s="17" t="s">
        <v>34</v>
      </c>
    </row>
    <row r="38" spans="1:9" x14ac:dyDescent="0.25">
      <c r="A38" s="45" t="s">
        <v>136</v>
      </c>
      <c r="B38" s="17" t="s">
        <v>80</v>
      </c>
      <c r="C38" s="21">
        <v>43734</v>
      </c>
      <c r="D38" s="21">
        <v>43734</v>
      </c>
      <c r="E38" s="38">
        <v>300000</v>
      </c>
      <c r="F38" s="17" t="s">
        <v>33</v>
      </c>
      <c r="G38" s="22" t="s">
        <v>35</v>
      </c>
      <c r="H38" s="17" t="s">
        <v>33</v>
      </c>
      <c r="I38" s="17" t="s">
        <v>34</v>
      </c>
    </row>
    <row r="39" spans="1:9" x14ac:dyDescent="0.25">
      <c r="A39" s="45" t="s">
        <v>118</v>
      </c>
      <c r="B39" s="22" t="s">
        <v>128</v>
      </c>
      <c r="C39" s="21">
        <v>43556</v>
      </c>
      <c r="D39" s="21">
        <v>44652</v>
      </c>
      <c r="E39" s="44">
        <v>141000</v>
      </c>
      <c r="F39" s="17" t="s">
        <v>33</v>
      </c>
      <c r="G39" s="22" t="s">
        <v>129</v>
      </c>
      <c r="H39" s="17" t="s">
        <v>33</v>
      </c>
      <c r="I39" s="17" t="s">
        <v>34</v>
      </c>
    </row>
    <row r="40" spans="1:9" x14ac:dyDescent="0.25">
      <c r="A40" s="45" t="s">
        <v>73</v>
      </c>
      <c r="B40" s="17" t="s">
        <v>81</v>
      </c>
      <c r="C40" s="21">
        <v>43556</v>
      </c>
      <c r="D40" s="21">
        <v>43922</v>
      </c>
      <c r="E40" s="38">
        <v>189623</v>
      </c>
      <c r="F40" s="17" t="s">
        <v>39</v>
      </c>
      <c r="G40" s="22" t="s">
        <v>82</v>
      </c>
      <c r="H40" s="17" t="s">
        <v>39</v>
      </c>
      <c r="I40" s="17" t="s">
        <v>34</v>
      </c>
    </row>
    <row r="41" spans="1:9" x14ac:dyDescent="0.25">
      <c r="A41" s="45" t="s">
        <v>149</v>
      </c>
      <c r="B41" s="17" t="s">
        <v>152</v>
      </c>
      <c r="C41" s="21">
        <v>43803</v>
      </c>
      <c r="D41" s="21">
        <v>44534</v>
      </c>
      <c r="E41" s="38">
        <v>857272</v>
      </c>
      <c r="F41" s="17" t="s">
        <v>39</v>
      </c>
      <c r="G41" s="22" t="s">
        <v>151</v>
      </c>
      <c r="H41" s="17" t="s">
        <v>33</v>
      </c>
      <c r="I41" s="17" t="s">
        <v>34</v>
      </c>
    </row>
    <row r="42" spans="1:9" x14ac:dyDescent="0.25">
      <c r="A42" s="45" t="s">
        <v>150</v>
      </c>
      <c r="B42" s="17" t="s">
        <v>36</v>
      </c>
      <c r="C42" s="21">
        <v>43801</v>
      </c>
      <c r="D42" s="21">
        <v>44897</v>
      </c>
      <c r="E42" s="38">
        <v>6923468</v>
      </c>
      <c r="F42" s="17" t="s">
        <v>39</v>
      </c>
      <c r="G42" s="22" t="s">
        <v>35</v>
      </c>
      <c r="H42" s="17" t="s">
        <v>33</v>
      </c>
      <c r="I42" s="17" t="s">
        <v>34</v>
      </c>
    </row>
    <row r="43" spans="1:9" x14ac:dyDescent="0.25">
      <c r="A43" s="45" t="s">
        <v>175</v>
      </c>
      <c r="B43" s="17" t="s">
        <v>176</v>
      </c>
      <c r="C43" s="21">
        <v>43915</v>
      </c>
      <c r="D43" s="21">
        <v>45376</v>
      </c>
      <c r="E43" s="38">
        <v>75000</v>
      </c>
      <c r="F43" s="17" t="s">
        <v>33</v>
      </c>
      <c r="G43" s="22" t="s">
        <v>177</v>
      </c>
      <c r="H43" s="17" t="s">
        <v>33</v>
      </c>
      <c r="I43" s="17" t="s">
        <v>34</v>
      </c>
    </row>
    <row r="44" spans="1:9" x14ac:dyDescent="0.25">
      <c r="A44" s="17"/>
      <c r="B44" s="27"/>
      <c r="C44" s="16"/>
      <c r="D44" s="16"/>
      <c r="E44" s="38"/>
      <c r="F44" s="17"/>
      <c r="G44" s="27"/>
      <c r="H44" s="17"/>
      <c r="I44" s="17"/>
    </row>
    <row r="45" spans="1:9" ht="31.15" customHeight="1" x14ac:dyDescent="0.25">
      <c r="A45" s="89" t="s">
        <v>31</v>
      </c>
      <c r="B45" s="90"/>
      <c r="C45" s="90"/>
      <c r="D45" s="90"/>
      <c r="E45" s="90"/>
      <c r="F45" s="90"/>
      <c r="G45" s="90"/>
      <c r="H45" s="90"/>
      <c r="I45" s="91"/>
    </row>
    <row r="46" spans="1:9" ht="30" x14ac:dyDescent="0.25">
      <c r="A46" s="29" t="s">
        <v>47</v>
      </c>
      <c r="B46" s="29" t="s">
        <v>48</v>
      </c>
      <c r="C46" s="23">
        <v>43194</v>
      </c>
      <c r="D46" s="23">
        <v>43376</v>
      </c>
      <c r="E46" s="40">
        <v>498750</v>
      </c>
      <c r="F46" s="19" t="s">
        <v>33</v>
      </c>
      <c r="G46" s="18" t="s">
        <v>116</v>
      </c>
      <c r="H46" s="19" t="s">
        <v>33</v>
      </c>
      <c r="I46" s="19" t="s">
        <v>40</v>
      </c>
    </row>
    <row r="47" spans="1:9" ht="30" x14ac:dyDescent="0.25">
      <c r="A47" s="29" t="s">
        <v>49</v>
      </c>
      <c r="B47" s="29" t="s">
        <v>50</v>
      </c>
      <c r="C47" s="23">
        <v>43206</v>
      </c>
      <c r="D47" s="23">
        <v>44666</v>
      </c>
      <c r="E47" s="40">
        <v>1906663</v>
      </c>
      <c r="F47" s="19" t="s">
        <v>33</v>
      </c>
      <c r="G47" s="18" t="s">
        <v>116</v>
      </c>
      <c r="H47" s="19" t="s">
        <v>33</v>
      </c>
      <c r="I47" s="19" t="s">
        <v>63</v>
      </c>
    </row>
    <row r="48" spans="1:9" ht="30" x14ac:dyDescent="0.25">
      <c r="A48" s="19" t="s">
        <v>51</v>
      </c>
      <c r="B48" s="29" t="s">
        <v>52</v>
      </c>
      <c r="C48" s="23">
        <v>43221</v>
      </c>
      <c r="D48" s="23">
        <v>43281</v>
      </c>
      <c r="E48" s="40">
        <v>59175</v>
      </c>
      <c r="F48" s="19" t="s">
        <v>39</v>
      </c>
      <c r="G48" s="18" t="s">
        <v>116</v>
      </c>
      <c r="H48" s="19" t="s">
        <v>33</v>
      </c>
      <c r="I48" s="19" t="s">
        <v>65</v>
      </c>
    </row>
    <row r="49" spans="1:10" ht="60" x14ac:dyDescent="0.25">
      <c r="A49" s="17" t="s">
        <v>29</v>
      </c>
      <c r="B49" s="17" t="s">
        <v>66</v>
      </c>
      <c r="C49" s="16">
        <v>43252</v>
      </c>
      <c r="D49" s="16">
        <v>43617</v>
      </c>
      <c r="E49" s="38">
        <v>11814000</v>
      </c>
      <c r="F49" s="17" t="s">
        <v>39</v>
      </c>
      <c r="G49" s="18" t="s">
        <v>116</v>
      </c>
      <c r="H49" s="17" t="s">
        <v>33</v>
      </c>
      <c r="I49" s="22" t="s">
        <v>64</v>
      </c>
    </row>
    <row r="50" spans="1:10" ht="60" x14ac:dyDescent="0.25">
      <c r="A50" s="19" t="s">
        <v>53</v>
      </c>
      <c r="B50" s="29" t="s">
        <v>54</v>
      </c>
      <c r="C50" s="23">
        <v>43252</v>
      </c>
      <c r="D50" s="23">
        <v>43465</v>
      </c>
      <c r="E50" s="40">
        <v>1130330</v>
      </c>
      <c r="F50" s="19" t="s">
        <v>39</v>
      </c>
      <c r="G50" s="18" t="s">
        <v>116</v>
      </c>
      <c r="H50" s="17" t="s">
        <v>33</v>
      </c>
      <c r="I50" s="18" t="s">
        <v>64</v>
      </c>
    </row>
    <row r="51" spans="1:10" ht="30" x14ac:dyDescent="0.25">
      <c r="A51" s="19" t="s">
        <v>55</v>
      </c>
      <c r="B51" s="29" t="s">
        <v>56</v>
      </c>
      <c r="C51" s="23">
        <v>43255</v>
      </c>
      <c r="D51" s="23">
        <v>43371</v>
      </c>
      <c r="E51" s="40">
        <v>61878</v>
      </c>
      <c r="F51" s="19" t="s">
        <v>33</v>
      </c>
      <c r="G51" s="18" t="s">
        <v>116</v>
      </c>
      <c r="H51" s="18" t="s">
        <v>33</v>
      </c>
      <c r="I51" s="19" t="s">
        <v>40</v>
      </c>
    </row>
    <row r="52" spans="1:10" ht="30" x14ac:dyDescent="0.25">
      <c r="A52" s="29" t="s">
        <v>57</v>
      </c>
      <c r="B52" s="29" t="s">
        <v>58</v>
      </c>
      <c r="C52" s="23">
        <v>43272</v>
      </c>
      <c r="D52" s="23">
        <v>43616</v>
      </c>
      <c r="E52" s="40">
        <v>1323335</v>
      </c>
      <c r="F52" s="19" t="s">
        <v>39</v>
      </c>
      <c r="G52" s="18" t="s">
        <v>116</v>
      </c>
      <c r="H52" s="18" t="s">
        <v>39</v>
      </c>
      <c r="I52" s="19" t="s">
        <v>65</v>
      </c>
    </row>
    <row r="53" spans="1:10" ht="45" x14ac:dyDescent="0.25">
      <c r="A53" s="19" t="s">
        <v>30</v>
      </c>
      <c r="B53" s="29" t="s">
        <v>59</v>
      </c>
      <c r="C53" s="23">
        <v>43308</v>
      </c>
      <c r="D53" s="23">
        <v>44134</v>
      </c>
      <c r="E53" s="40">
        <v>5208703</v>
      </c>
      <c r="F53" s="19" t="s">
        <v>39</v>
      </c>
      <c r="G53" s="18" t="s">
        <v>116</v>
      </c>
      <c r="H53" s="17" t="s">
        <v>33</v>
      </c>
      <c r="I53" s="19" t="s">
        <v>130</v>
      </c>
    </row>
    <row r="54" spans="1:10" ht="30" x14ac:dyDescent="0.25">
      <c r="A54" s="29" t="s">
        <v>60</v>
      </c>
      <c r="B54" s="29" t="s">
        <v>58</v>
      </c>
      <c r="C54" s="23">
        <v>43313</v>
      </c>
      <c r="D54" s="23">
        <v>43586</v>
      </c>
      <c r="E54" s="40">
        <v>3961099</v>
      </c>
      <c r="F54" s="19" t="s">
        <v>39</v>
      </c>
      <c r="G54" s="18" t="s">
        <v>116</v>
      </c>
      <c r="H54" s="18" t="s">
        <v>39</v>
      </c>
      <c r="I54" s="19" t="s">
        <v>65</v>
      </c>
    </row>
    <row r="55" spans="1:10" ht="37.15" customHeight="1" x14ac:dyDescent="0.25">
      <c r="A55" s="33" t="s">
        <v>87</v>
      </c>
      <c r="B55" s="47" t="s">
        <v>104</v>
      </c>
      <c r="C55" s="23">
        <f>DATE(2018,12,24)</f>
        <v>43458</v>
      </c>
      <c r="D55" s="23">
        <v>43639</v>
      </c>
      <c r="E55" s="41">
        <v>29100</v>
      </c>
      <c r="F55" s="17" t="s">
        <v>33</v>
      </c>
      <c r="G55" s="18" t="s">
        <v>116</v>
      </c>
      <c r="H55" s="17" t="s">
        <v>33</v>
      </c>
      <c r="I55" s="22" t="s">
        <v>40</v>
      </c>
    </row>
    <row r="56" spans="1:10" ht="60" x14ac:dyDescent="0.25">
      <c r="A56" s="33" t="s">
        <v>88</v>
      </c>
      <c r="B56" s="27" t="s">
        <v>105</v>
      </c>
      <c r="C56" s="23">
        <f>DATE(2019,2,1)</f>
        <v>43497</v>
      </c>
      <c r="D56" s="23">
        <v>44228</v>
      </c>
      <c r="E56" s="41">
        <v>3127000</v>
      </c>
      <c r="F56" s="17" t="s">
        <v>33</v>
      </c>
      <c r="G56" s="18" t="s">
        <v>116</v>
      </c>
      <c r="H56" s="17" t="s">
        <v>33</v>
      </c>
      <c r="I56" s="22" t="s">
        <v>109</v>
      </c>
      <c r="J56" s="6"/>
    </row>
    <row r="57" spans="1:10" ht="30" x14ac:dyDescent="0.25">
      <c r="A57" s="33" t="s">
        <v>89</v>
      </c>
      <c r="B57" s="27" t="s">
        <v>106</v>
      </c>
      <c r="C57" s="23">
        <f>DATE(2019,2,15)</f>
        <v>43511</v>
      </c>
      <c r="D57" s="23">
        <v>44607</v>
      </c>
      <c r="E57" s="41">
        <v>547264</v>
      </c>
      <c r="F57" s="17" t="s">
        <v>39</v>
      </c>
      <c r="G57" s="18" t="s">
        <v>116</v>
      </c>
      <c r="H57" s="17" t="s">
        <v>39</v>
      </c>
      <c r="I57" s="22" t="s">
        <v>112</v>
      </c>
      <c r="J57" s="6"/>
    </row>
    <row r="58" spans="1:10" ht="30" x14ac:dyDescent="0.25">
      <c r="A58" s="33" t="s">
        <v>94</v>
      </c>
      <c r="B58" s="27" t="s">
        <v>99</v>
      </c>
      <c r="C58" s="16">
        <v>43525</v>
      </c>
      <c r="D58" s="16">
        <v>44256</v>
      </c>
      <c r="E58" s="41">
        <v>17817578</v>
      </c>
      <c r="F58" s="17" t="s">
        <v>33</v>
      </c>
      <c r="G58" s="18" t="s">
        <v>116</v>
      </c>
      <c r="H58" s="17" t="s">
        <v>33</v>
      </c>
      <c r="I58" s="22" t="s">
        <v>40</v>
      </c>
    </row>
    <row r="59" spans="1:10" ht="30" x14ac:dyDescent="0.25">
      <c r="A59" s="33" t="s">
        <v>83</v>
      </c>
      <c r="B59" s="27" t="s">
        <v>102</v>
      </c>
      <c r="C59" s="23">
        <v>43525</v>
      </c>
      <c r="D59" s="23">
        <v>44621</v>
      </c>
      <c r="E59" s="41">
        <v>115500</v>
      </c>
      <c r="F59" s="17" t="s">
        <v>33</v>
      </c>
      <c r="G59" s="18" t="s">
        <v>116</v>
      </c>
      <c r="H59" s="17" t="s">
        <v>33</v>
      </c>
      <c r="I59" s="22" t="s">
        <v>40</v>
      </c>
    </row>
    <row r="60" spans="1:10" ht="60" x14ac:dyDescent="0.25">
      <c r="A60" s="33" t="s">
        <v>84</v>
      </c>
      <c r="B60" s="27" t="s">
        <v>103</v>
      </c>
      <c r="C60" s="23">
        <f>DATE(2019,3,13)</f>
        <v>43537</v>
      </c>
      <c r="D60" s="23">
        <v>44268</v>
      </c>
      <c r="E60" s="41">
        <v>7609389.6399999997</v>
      </c>
      <c r="F60" s="17" t="s">
        <v>33</v>
      </c>
      <c r="G60" s="18" t="s">
        <v>116</v>
      </c>
      <c r="H60" s="17" t="s">
        <v>33</v>
      </c>
      <c r="I60" s="22" t="s">
        <v>108</v>
      </c>
    </row>
    <row r="61" spans="1:10" ht="60" x14ac:dyDescent="0.25">
      <c r="A61" s="33" t="s">
        <v>85</v>
      </c>
      <c r="B61" s="27" t="s">
        <v>103</v>
      </c>
      <c r="C61" s="23">
        <f>DATE(2019,3,13)</f>
        <v>43537</v>
      </c>
      <c r="D61" s="23">
        <v>44268</v>
      </c>
      <c r="E61" s="41">
        <v>6484538</v>
      </c>
      <c r="F61" s="17" t="s">
        <v>33</v>
      </c>
      <c r="G61" s="18" t="s">
        <v>116</v>
      </c>
      <c r="H61" s="17" t="s">
        <v>33</v>
      </c>
      <c r="I61" s="22" t="s">
        <v>108</v>
      </c>
    </row>
    <row r="62" spans="1:10" ht="30" x14ac:dyDescent="0.25">
      <c r="A62" s="33" t="s">
        <v>90</v>
      </c>
      <c r="B62" s="29" t="s">
        <v>124</v>
      </c>
      <c r="C62" s="31">
        <v>43556</v>
      </c>
      <c r="D62" s="31">
        <v>44655</v>
      </c>
      <c r="E62" s="42">
        <v>210525</v>
      </c>
      <c r="F62" s="17" t="s">
        <v>33</v>
      </c>
      <c r="G62" s="18" t="s">
        <v>116</v>
      </c>
      <c r="H62" s="17" t="s">
        <v>33</v>
      </c>
      <c r="I62" s="22" t="s">
        <v>113</v>
      </c>
    </row>
    <row r="63" spans="1:10" x14ac:dyDescent="0.25">
      <c r="A63" s="33" t="s">
        <v>96</v>
      </c>
      <c r="B63" s="27" t="s">
        <v>98</v>
      </c>
      <c r="C63" s="16">
        <v>43556</v>
      </c>
      <c r="D63" s="16">
        <v>43922</v>
      </c>
      <c r="E63" s="41">
        <v>138445</v>
      </c>
      <c r="F63" s="17" t="s">
        <v>33</v>
      </c>
      <c r="G63" s="18" t="s">
        <v>116</v>
      </c>
      <c r="H63" s="17" t="s">
        <v>33</v>
      </c>
      <c r="I63" s="22" t="s">
        <v>115</v>
      </c>
    </row>
    <row r="64" spans="1:10" ht="30" x14ac:dyDescent="0.25">
      <c r="A64" s="33" t="s">
        <v>95</v>
      </c>
      <c r="B64" s="29" t="s">
        <v>117</v>
      </c>
      <c r="C64" s="16">
        <v>43556</v>
      </c>
      <c r="D64" s="16">
        <v>44652</v>
      </c>
      <c r="E64" s="41">
        <v>75000</v>
      </c>
      <c r="F64" s="17" t="s">
        <v>33</v>
      </c>
      <c r="G64" s="18" t="s">
        <v>116</v>
      </c>
      <c r="H64" s="17" t="s">
        <v>33</v>
      </c>
      <c r="I64" s="22" t="s">
        <v>40</v>
      </c>
    </row>
    <row r="65" spans="1:10" ht="75" x14ac:dyDescent="0.25">
      <c r="A65" s="33" t="s">
        <v>93</v>
      </c>
      <c r="B65" s="27" t="s">
        <v>107</v>
      </c>
      <c r="C65" s="16">
        <v>43556</v>
      </c>
      <c r="D65" s="16">
        <v>44652</v>
      </c>
      <c r="E65" s="42">
        <v>25000</v>
      </c>
      <c r="F65" s="17" t="s">
        <v>33</v>
      </c>
      <c r="G65" s="18" t="s">
        <v>116</v>
      </c>
      <c r="H65" s="17" t="s">
        <v>33</v>
      </c>
      <c r="I65" s="22" t="s">
        <v>114</v>
      </c>
    </row>
    <row r="66" spans="1:10" ht="30" x14ac:dyDescent="0.25">
      <c r="A66" s="33" t="s">
        <v>100</v>
      </c>
      <c r="B66" s="17" t="s">
        <v>101</v>
      </c>
      <c r="C66" s="16">
        <v>43573</v>
      </c>
      <c r="D66" s="16">
        <v>44304</v>
      </c>
      <c r="E66" s="41">
        <v>17480009</v>
      </c>
      <c r="F66" s="17" t="s">
        <v>33</v>
      </c>
      <c r="G66" s="18" t="s">
        <v>116</v>
      </c>
      <c r="H66" s="17" t="s">
        <v>33</v>
      </c>
      <c r="I66" s="22" t="s">
        <v>40</v>
      </c>
    </row>
    <row r="67" spans="1:10" ht="60" x14ac:dyDescent="0.25">
      <c r="A67" s="33" t="s">
        <v>91</v>
      </c>
      <c r="B67" s="29" t="s">
        <v>122</v>
      </c>
      <c r="C67" s="31">
        <v>43602</v>
      </c>
      <c r="D67" s="31">
        <v>43968</v>
      </c>
      <c r="E67" s="42">
        <v>695023</v>
      </c>
      <c r="F67" s="17" t="s">
        <v>39</v>
      </c>
      <c r="G67" s="18" t="s">
        <v>116</v>
      </c>
      <c r="H67" s="17" t="s">
        <v>33</v>
      </c>
      <c r="I67" s="22" t="s">
        <v>109</v>
      </c>
    </row>
    <row r="68" spans="1:10" ht="60" x14ac:dyDescent="0.25">
      <c r="A68" s="33" t="s">
        <v>92</v>
      </c>
      <c r="B68" s="29" t="s">
        <v>123</v>
      </c>
      <c r="C68" s="31">
        <v>43605</v>
      </c>
      <c r="D68" s="31">
        <v>43971</v>
      </c>
      <c r="E68" s="42">
        <v>2131000</v>
      </c>
      <c r="F68" s="17" t="s">
        <v>33</v>
      </c>
      <c r="G68" s="18" t="s">
        <v>116</v>
      </c>
      <c r="H68" s="17" t="s">
        <v>33</v>
      </c>
      <c r="I68" s="22" t="s">
        <v>109</v>
      </c>
    </row>
    <row r="69" spans="1:10" ht="60" x14ac:dyDescent="0.25">
      <c r="A69" s="33" t="s">
        <v>86</v>
      </c>
      <c r="B69" s="27" t="s">
        <v>110</v>
      </c>
      <c r="C69" s="32">
        <v>43605</v>
      </c>
      <c r="D69" s="32">
        <v>44336</v>
      </c>
      <c r="E69" s="41">
        <v>5645310</v>
      </c>
      <c r="F69" s="17" t="s">
        <v>33</v>
      </c>
      <c r="G69" s="18" t="s">
        <v>116</v>
      </c>
      <c r="H69" s="17" t="s">
        <v>33</v>
      </c>
      <c r="I69" s="22" t="s">
        <v>109</v>
      </c>
    </row>
    <row r="70" spans="1:10" ht="30" x14ac:dyDescent="0.25">
      <c r="A70" s="45" t="s">
        <v>120</v>
      </c>
      <c r="B70" s="22" t="s">
        <v>126</v>
      </c>
      <c r="C70" s="16">
        <v>43605</v>
      </c>
      <c r="D70" s="16">
        <v>43728</v>
      </c>
      <c r="E70" s="42">
        <v>170000</v>
      </c>
      <c r="F70" s="17" t="s">
        <v>33</v>
      </c>
      <c r="G70" s="17" t="s">
        <v>116</v>
      </c>
      <c r="H70" s="17" t="s">
        <v>33</v>
      </c>
      <c r="I70" s="34" t="s">
        <v>65</v>
      </c>
    </row>
    <row r="71" spans="1:10" ht="30" x14ac:dyDescent="0.25">
      <c r="A71" s="17" t="s">
        <v>97</v>
      </c>
      <c r="B71" s="29" t="s">
        <v>125</v>
      </c>
      <c r="C71" s="31">
        <v>43628</v>
      </c>
      <c r="D71" s="31">
        <v>44359</v>
      </c>
      <c r="E71" s="42">
        <v>35000</v>
      </c>
      <c r="F71" s="17" t="s">
        <v>33</v>
      </c>
      <c r="G71" s="18" t="s">
        <v>116</v>
      </c>
      <c r="H71" s="17" t="s">
        <v>33</v>
      </c>
      <c r="I71" s="22" t="s">
        <v>115</v>
      </c>
    </row>
    <row r="72" spans="1:10" ht="30" x14ac:dyDescent="0.25">
      <c r="A72" s="45" t="s">
        <v>121</v>
      </c>
      <c r="B72" s="22" t="s">
        <v>127</v>
      </c>
      <c r="C72" s="16">
        <v>43644</v>
      </c>
      <c r="D72" s="16">
        <v>44010</v>
      </c>
      <c r="E72" s="41">
        <v>250000</v>
      </c>
      <c r="F72" s="17" t="s">
        <v>39</v>
      </c>
      <c r="G72" s="17" t="s">
        <v>116</v>
      </c>
      <c r="H72" s="17" t="s">
        <v>33</v>
      </c>
      <c r="I72" s="34" t="s">
        <v>65</v>
      </c>
    </row>
    <row r="73" spans="1:10" ht="46.15" customHeight="1" x14ac:dyDescent="0.25">
      <c r="A73" s="29" t="s">
        <v>61</v>
      </c>
      <c r="B73" s="29" t="s">
        <v>48</v>
      </c>
      <c r="C73" s="23">
        <v>43320</v>
      </c>
      <c r="D73" s="23">
        <v>43685</v>
      </c>
      <c r="E73" s="40">
        <v>2041764</v>
      </c>
      <c r="F73" s="19" t="s">
        <v>39</v>
      </c>
      <c r="G73" s="29" t="s">
        <v>116</v>
      </c>
      <c r="H73" s="19" t="s">
        <v>33</v>
      </c>
      <c r="I73" s="27" t="s">
        <v>143</v>
      </c>
    </row>
    <row r="74" spans="1:10" ht="60" x14ac:dyDescent="0.25">
      <c r="A74" s="17" t="s">
        <v>137</v>
      </c>
      <c r="B74" s="27" t="s">
        <v>138</v>
      </c>
      <c r="C74" s="16">
        <v>43689</v>
      </c>
      <c r="D74" s="16">
        <v>43873</v>
      </c>
      <c r="E74" s="41">
        <v>37860</v>
      </c>
      <c r="F74" s="17" t="s">
        <v>33</v>
      </c>
      <c r="G74" s="17" t="s">
        <v>116</v>
      </c>
      <c r="H74" s="17" t="s">
        <v>33</v>
      </c>
      <c r="I74" s="27" t="s">
        <v>109</v>
      </c>
      <c r="J74" s="27"/>
    </row>
    <row r="75" spans="1:10" s="48" customFormat="1" ht="30" x14ac:dyDescent="0.25">
      <c r="A75" s="50" t="s">
        <v>139</v>
      </c>
      <c r="B75" s="29" t="s">
        <v>158</v>
      </c>
      <c r="C75" s="31">
        <v>43860</v>
      </c>
      <c r="D75" s="31">
        <v>44377</v>
      </c>
      <c r="E75" s="42">
        <v>9657000</v>
      </c>
      <c r="F75" s="29" t="s">
        <v>39</v>
      </c>
      <c r="G75" s="50" t="s">
        <v>116</v>
      </c>
      <c r="H75" s="29" t="s">
        <v>39</v>
      </c>
      <c r="I75" s="29" t="s">
        <v>40</v>
      </c>
      <c r="J75" s="49"/>
    </row>
    <row r="76" spans="1:10" s="48" customFormat="1" ht="30" x14ac:dyDescent="0.25">
      <c r="A76" s="50" t="s">
        <v>140</v>
      </c>
      <c r="B76" s="29" t="s">
        <v>159</v>
      </c>
      <c r="C76" s="31">
        <v>43847</v>
      </c>
      <c r="D76" s="31">
        <v>44377</v>
      </c>
      <c r="E76" s="42">
        <v>8125744</v>
      </c>
      <c r="F76" s="29" t="s">
        <v>39</v>
      </c>
      <c r="G76" s="50" t="s">
        <v>116</v>
      </c>
      <c r="H76" s="29" t="s">
        <v>39</v>
      </c>
      <c r="I76" s="29" t="s">
        <v>40</v>
      </c>
      <c r="J76" s="49"/>
    </row>
    <row r="77" spans="1:10" s="48" customFormat="1" ht="45" x14ac:dyDescent="0.25">
      <c r="A77" s="50" t="s">
        <v>141</v>
      </c>
      <c r="B77" s="29" t="s">
        <v>142</v>
      </c>
      <c r="C77" s="31">
        <v>43839</v>
      </c>
      <c r="D77" s="31">
        <v>44205</v>
      </c>
      <c r="E77" s="42">
        <v>193375</v>
      </c>
      <c r="F77" s="50" t="s">
        <v>144</v>
      </c>
      <c r="G77" s="50" t="s">
        <v>116</v>
      </c>
      <c r="H77" s="50" t="s">
        <v>144</v>
      </c>
      <c r="I77" s="29" t="s">
        <v>157</v>
      </c>
    </row>
    <row r="78" spans="1:10" s="48" customFormat="1" ht="60" x14ac:dyDescent="0.25">
      <c r="A78" s="50" t="s">
        <v>153</v>
      </c>
      <c r="B78" s="29" t="s">
        <v>160</v>
      </c>
      <c r="C78" s="31">
        <v>43808</v>
      </c>
      <c r="D78" s="31">
        <v>43982</v>
      </c>
      <c r="E78" s="42">
        <v>2292523</v>
      </c>
      <c r="F78" s="29" t="s">
        <v>39</v>
      </c>
      <c r="G78" s="50" t="s">
        <v>116</v>
      </c>
      <c r="H78" s="29" t="s">
        <v>39</v>
      </c>
      <c r="I78" s="29" t="s">
        <v>155</v>
      </c>
    </row>
    <row r="79" spans="1:10" s="48" customFormat="1" ht="30" x14ac:dyDescent="0.25">
      <c r="A79" s="50" t="s">
        <v>154</v>
      </c>
      <c r="B79" s="29" t="s">
        <v>161</v>
      </c>
      <c r="C79" s="31">
        <v>42894</v>
      </c>
      <c r="D79" s="31">
        <v>43830</v>
      </c>
      <c r="E79" s="42">
        <v>3595912.36</v>
      </c>
      <c r="F79" s="50" t="s">
        <v>33</v>
      </c>
      <c r="G79" s="50" t="s">
        <v>116</v>
      </c>
      <c r="H79" s="50" t="s">
        <v>33</v>
      </c>
      <c r="I79" s="29" t="s">
        <v>156</v>
      </c>
    </row>
    <row r="80" spans="1:10" x14ac:dyDescent="0.25">
      <c r="A80" s="17" t="s">
        <v>171</v>
      </c>
      <c r="B80" s="17" t="s">
        <v>172</v>
      </c>
      <c r="C80" s="16">
        <v>43902</v>
      </c>
      <c r="D80" s="16">
        <v>44267</v>
      </c>
      <c r="E80" s="41">
        <v>160000</v>
      </c>
      <c r="F80" s="17" t="s">
        <v>33</v>
      </c>
      <c r="G80" s="17" t="s">
        <v>116</v>
      </c>
      <c r="H80" s="17" t="s">
        <v>33</v>
      </c>
      <c r="I80" s="17" t="s">
        <v>173</v>
      </c>
    </row>
    <row r="81" spans="1:9" ht="90" x14ac:dyDescent="0.25">
      <c r="A81" s="17" t="s">
        <v>162</v>
      </c>
      <c r="B81" s="17" t="s">
        <v>167</v>
      </c>
      <c r="C81" s="16">
        <v>43885</v>
      </c>
      <c r="D81" s="16">
        <v>44981</v>
      </c>
      <c r="E81" s="41">
        <v>300000</v>
      </c>
      <c r="F81" s="17" t="s">
        <v>33</v>
      </c>
      <c r="G81" s="17" t="s">
        <v>116</v>
      </c>
      <c r="H81" s="17" t="s">
        <v>33</v>
      </c>
      <c r="I81" s="27" t="s">
        <v>163</v>
      </c>
    </row>
    <row r="82" spans="1:9" ht="45" x14ac:dyDescent="0.25">
      <c r="A82" s="17" t="s">
        <v>165</v>
      </c>
      <c r="B82" s="17" t="s">
        <v>168</v>
      </c>
      <c r="C82" s="16">
        <v>43862</v>
      </c>
      <c r="D82" s="16">
        <v>45323</v>
      </c>
      <c r="E82" s="41">
        <v>170000</v>
      </c>
      <c r="F82" s="17" t="s">
        <v>33</v>
      </c>
      <c r="G82" s="17" t="s">
        <v>116</v>
      </c>
      <c r="H82" s="17" t="s">
        <v>33</v>
      </c>
      <c r="I82" s="27" t="s">
        <v>174</v>
      </c>
    </row>
    <row r="83" spans="1:9" ht="45" x14ac:dyDescent="0.25">
      <c r="A83" s="17" t="s">
        <v>164</v>
      </c>
      <c r="B83" s="17" t="s">
        <v>169</v>
      </c>
      <c r="C83" s="16">
        <v>43862</v>
      </c>
      <c r="D83" s="16">
        <v>45323</v>
      </c>
      <c r="E83" s="41">
        <v>150000</v>
      </c>
      <c r="F83" s="17" t="s">
        <v>33</v>
      </c>
      <c r="G83" s="17" t="s">
        <v>116</v>
      </c>
      <c r="H83" s="17" t="s">
        <v>33</v>
      </c>
      <c r="I83" s="27" t="s">
        <v>174</v>
      </c>
    </row>
    <row r="84" spans="1:9" ht="45" x14ac:dyDescent="0.25">
      <c r="A84" s="17" t="s">
        <v>166</v>
      </c>
      <c r="B84" s="27" t="s">
        <v>170</v>
      </c>
      <c r="C84" s="16">
        <v>43973</v>
      </c>
      <c r="D84" s="16">
        <v>44338</v>
      </c>
      <c r="E84" s="41">
        <v>11635000</v>
      </c>
      <c r="F84" s="17" t="s">
        <v>39</v>
      </c>
      <c r="G84" s="17" t="s">
        <v>116</v>
      </c>
      <c r="H84" s="17" t="s">
        <v>39</v>
      </c>
      <c r="I84" s="27" t="s">
        <v>180</v>
      </c>
    </row>
    <row r="85" spans="1:9" ht="45" x14ac:dyDescent="0.25">
      <c r="A85" s="45" t="s">
        <v>179</v>
      </c>
      <c r="B85" s="45" t="s">
        <v>178</v>
      </c>
      <c r="C85" s="52">
        <v>43901</v>
      </c>
      <c r="D85" s="52">
        <v>45362</v>
      </c>
      <c r="E85" s="41">
        <v>100000</v>
      </c>
      <c r="F85" s="45" t="s">
        <v>33</v>
      </c>
      <c r="G85" s="17" t="s">
        <v>116</v>
      </c>
      <c r="H85" s="45" t="s">
        <v>33</v>
      </c>
      <c r="I85" s="22" t="s">
        <v>174</v>
      </c>
    </row>
    <row r="86" spans="1:9" x14ac:dyDescent="0.25">
      <c r="I86" s="51"/>
    </row>
    <row r="87" spans="1:9" x14ac:dyDescent="0.25">
      <c r="I87" s="51"/>
    </row>
    <row r="88" spans="1:9" x14ac:dyDescent="0.25">
      <c r="I88" s="51"/>
    </row>
    <row r="89" spans="1:9" x14ac:dyDescent="0.25">
      <c r="I89" s="51"/>
    </row>
    <row r="90" spans="1:9" x14ac:dyDescent="0.25">
      <c r="I90" s="51"/>
    </row>
    <row r="91" spans="1:9" x14ac:dyDescent="0.25">
      <c r="I91" s="51"/>
    </row>
  </sheetData>
  <sortState ref="A24:I35">
    <sortCondition ref="C23:C36"/>
  </sortState>
  <mergeCells count="25">
    <mergeCell ref="A45:I45"/>
    <mergeCell ref="A3:I3"/>
    <mergeCell ref="A4:I4"/>
    <mergeCell ref="G21:H21"/>
    <mergeCell ref="G23:H23"/>
    <mergeCell ref="A9:E9"/>
    <mergeCell ref="A10:E10"/>
    <mergeCell ref="A11:E11"/>
    <mergeCell ref="A12:E12"/>
    <mergeCell ref="A13:E13"/>
    <mergeCell ref="A14:E14"/>
    <mergeCell ref="B8:E8"/>
    <mergeCell ref="G10:H10"/>
    <mergeCell ref="G11:H11"/>
    <mergeCell ref="G12:H12"/>
    <mergeCell ref="G13:H13"/>
    <mergeCell ref="G17:H17"/>
    <mergeCell ref="B6:E6"/>
    <mergeCell ref="B7:E7"/>
    <mergeCell ref="G18:H18"/>
    <mergeCell ref="G19:H19"/>
    <mergeCell ref="G20:H20"/>
    <mergeCell ref="G14:H14"/>
    <mergeCell ref="G15:H15"/>
    <mergeCell ref="G16:H16"/>
  </mergeCells>
  <hyperlinks>
    <hyperlink ref="H8" r:id="rId1"/>
  </hyperlinks>
  <pageMargins left="0.7" right="0.7" top="0.75" bottom="0.75" header="0.3" footer="0.3"/>
  <pageSetup paperSize="5" scale="8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Szczesny, Lauren</dc:creator>
  <cp:lastModifiedBy>Olasanoye, Barbara</cp:lastModifiedBy>
  <cp:lastPrinted>2019-04-26T17:48:06Z</cp:lastPrinted>
  <dcterms:created xsi:type="dcterms:W3CDTF">2018-12-12T20:47:23Z</dcterms:created>
  <dcterms:modified xsi:type="dcterms:W3CDTF">2020-06-04T19:03:48Z</dcterms:modified>
</cp:coreProperties>
</file>